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673" activeTab="2"/>
  </bookViews>
  <sheets>
    <sheet name="Ör No 4" sheetId="1" r:id="rId1"/>
    <sheet name="Ör No 4-1" sheetId="2" r:id="rId2"/>
    <sheet name="Ör No 4-6-b" sheetId="3" r:id="rId3"/>
    <sheet name="Ör No 4-7 b" sheetId="4" r:id="rId4"/>
    <sheet name="Ör No 4-8" sheetId="5" r:id="rId5"/>
    <sheet name="Ör No 4-9" sheetId="6" r:id="rId6"/>
    <sheet name="Ör No 4-10" sheetId="7" r:id="rId7"/>
  </sheets>
  <definedNames>
    <definedName name="_xlnm.Print_Area" localSheetId="4">'Ör No 4-8'!$A$1:$T$18</definedName>
  </definedNames>
  <calcPr fullCalcOnLoad="1"/>
</workbook>
</file>

<file path=xl/comments1.xml><?xml version="1.0" encoding="utf-8"?>
<comments xmlns="http://schemas.openxmlformats.org/spreadsheetml/2006/main">
  <authors>
    <author>odtu</author>
  </authors>
  <commentList>
    <comment ref="F5" authorId="0">
      <text>
        <r>
          <rPr>
            <b/>
            <sz val="9"/>
            <rFont val="Tahoma"/>
            <family val="0"/>
          </rPr>
          <t>odtu:</t>
        </r>
        <r>
          <rPr>
            <sz val="9"/>
            <rFont val="Tahoma"/>
            <family val="0"/>
          </rPr>
          <t xml:space="preserve">
Raporun düzenlendiği tarih</t>
        </r>
      </text>
    </comment>
    <comment ref="F6" authorId="0">
      <text>
        <r>
          <rPr>
            <b/>
            <sz val="9"/>
            <rFont val="Tahoma"/>
            <family val="0"/>
          </rPr>
          <t>odtu:</t>
        </r>
        <r>
          <rPr>
            <sz val="9"/>
            <rFont val="Tahoma"/>
            <family val="0"/>
          </rPr>
          <t xml:space="preserve">
Kaçıncı hakediş olduğu belirtilir
</t>
        </r>
      </text>
    </comment>
    <comment ref="F16" authorId="0">
      <text>
        <r>
          <rPr>
            <b/>
            <sz val="9"/>
            <rFont val="Tahoma"/>
            <family val="0"/>
          </rPr>
          <t>odtu:</t>
        </r>
        <r>
          <rPr>
            <sz val="9"/>
            <rFont val="Tahoma"/>
            <family val="0"/>
          </rPr>
          <t xml:space="preserve">
varsa doldurulur</t>
        </r>
      </text>
    </comment>
  </commentList>
</comments>
</file>

<file path=xl/sharedStrings.xml><?xml version="1.0" encoding="utf-8"?>
<sst xmlns="http://schemas.openxmlformats.org/spreadsheetml/2006/main" count="275" uniqueCount="193">
  <si>
    <t>AÇIKLAMA</t>
  </si>
  <si>
    <t>4/5</t>
  </si>
  <si>
    <t>4/6 (a) / (b)</t>
  </si>
  <si>
    <t>4/9</t>
  </si>
  <si>
    <t>4/10</t>
  </si>
  <si>
    <t>4/2</t>
  </si>
  <si>
    <t>4/3</t>
  </si>
  <si>
    <t>4/4</t>
  </si>
  <si>
    <t>Muayene ve Kabul Komisyonu Tutanağı</t>
  </si>
  <si>
    <t>4/8</t>
  </si>
  <si>
    <t xml:space="preserve">1-Yukarıdaki belgelerden,  hizmetin durumuna göre gerekli olanlar hakediş raporuna eklenir. Eklenmesi gerekli olmayan         </t>
  </si>
  <si>
    <t>Toplam Hakediş Tutarı
c + F + E</t>
  </si>
  <si>
    <t xml:space="preserve">        Hakediş İçeriğinden Yapılan Kesintiler                                                                                                       </t>
  </si>
  <si>
    <t>DİZİ PUSULASI</t>
  </si>
  <si>
    <t>Sıra
No</t>
  </si>
  <si>
    <t>Belgenin Cinsi</t>
  </si>
  <si>
    <t>Adedi</t>
  </si>
  <si>
    <t>Sayfa
No</t>
  </si>
  <si>
    <t>Ağırlık Oranları Temsil Katsayıları</t>
  </si>
  <si>
    <t xml:space="preserve">Sözleşme Eki Teklif Birim Fiyat Cetveli </t>
  </si>
  <si>
    <t>Metraj İcmali (Yeşil Defter)</t>
  </si>
  <si>
    <t>Fiyat Farkı Hesap Tablosu</t>
  </si>
  <si>
    <t xml:space="preserve">Yıllık </t>
  </si>
  <si>
    <t xml:space="preserve">Kümülatif Ödenek Tutarı </t>
  </si>
  <si>
    <t xml:space="preserve">Kümülatif </t>
  </si>
  <si>
    <t xml:space="preserve">Aylık Toplam Ödenek Tutarı </t>
  </si>
  <si>
    <t>İhzarat Tespit Tutanağı</t>
  </si>
  <si>
    <t>Ödenek Dilimleri ve İmalat / İhzarat İş Programı (Varsa Revize İş Programı)</t>
  </si>
  <si>
    <t>Hakediş Özeti</t>
  </si>
  <si>
    <t>Hakediş İcmali</t>
  </si>
  <si>
    <t>Gecikme Cezası Tutanağı</t>
  </si>
  <si>
    <t>Teknik Personel Bulundurmama Ceza Tutanağı</t>
  </si>
  <si>
    <t>Eksik Makine Ceza Tutanağı</t>
  </si>
  <si>
    <t>Kısmi Gecikme Cezası Tutanağı</t>
  </si>
  <si>
    <t>Özel Kesinti Tutanağı</t>
  </si>
  <si>
    <t>Yeni Birim Fiyat Tespit Tutanağı</t>
  </si>
  <si>
    <t>Personel / İşçi Ücret Alacakları Tutanağı ve Bordrosu</t>
  </si>
  <si>
    <t>İşyeri Sigorta Poliçesi / Zeyilname</t>
  </si>
  <si>
    <t>İşyeri Teslim Tutanağı</t>
  </si>
  <si>
    <t>Hakediş Raporu Son Sayfası</t>
  </si>
  <si>
    <t xml:space="preserve">                                               </t>
  </si>
  <si>
    <t xml:space="preserve">    belgelerin karşısına ( - ) işareti konulur.</t>
  </si>
  <si>
    <t xml:space="preserve">             </t>
  </si>
  <si>
    <t>3- Dizi pusulasında yer almayan ancak hakediş raporuna eklenmesi gerekli görülen belgeler boş satırlara ilave edilecektir.</t>
  </si>
  <si>
    <t>Poz No</t>
  </si>
  <si>
    <t>A</t>
  </si>
  <si>
    <t>B</t>
  </si>
  <si>
    <t>C</t>
  </si>
  <si>
    <t>D=B-C</t>
  </si>
  <si>
    <t>E=AxB</t>
  </si>
  <si>
    <t>F=AxC</t>
  </si>
  <si>
    <t>G=AxD</t>
  </si>
  <si>
    <t>İşin Tanımı</t>
  </si>
  <si>
    <t xml:space="preserve">Teklif Birim Fiyat            </t>
  </si>
  <si>
    <t>Toplam İmalat İhzarat Miktarı</t>
  </si>
  <si>
    <t>Bir Önceki Hakediş İmalat İhzarat Miktarı</t>
  </si>
  <si>
    <t>Bu Hakediş İmalat İhzarat Miktarı</t>
  </si>
  <si>
    <t xml:space="preserve">Toplam İmalat İhzarat Tutarı                </t>
  </si>
  <si>
    <t xml:space="preserve">Bir Önceki Hakediş Tutarı   </t>
  </si>
  <si>
    <t xml:space="preserve">Bu Hakediş Tutarı                 </t>
  </si>
  <si>
    <t xml:space="preserve">HAKEDİŞ ÖZETİ  </t>
  </si>
  <si>
    <t>Hakediş
Tarihi</t>
  </si>
  <si>
    <t>Hakediş No:</t>
  </si>
  <si>
    <t xml:space="preserve">Hakediş Tutarı (Kümülatif)
(a)              </t>
  </si>
  <si>
    <t>Bir Önceki Hakediş Tutarı  (Kümülatif)                    (b)</t>
  </si>
  <si>
    <t>Uygulama Ayları Hakediş Tutarı
c=a-b</t>
  </si>
  <si>
    <t>Avans Kesintisi  (d)</t>
  </si>
  <si>
    <t>Uygulama Ayları Fiyat Farkına Esas Tutar
An=c-d</t>
  </si>
  <si>
    <t>Dönem Fiyat Farkı Katsayısı
Bx(Pn-1)</t>
  </si>
  <si>
    <t>Dönem Fiyat Farkı Tutarı 
F=AnxBx(Pn-1)</t>
  </si>
  <si>
    <t>HAKEDİŞ İCMALİ</t>
  </si>
  <si>
    <t>İşin Cinsi</t>
  </si>
  <si>
    <r>
      <t>İş Tutarı</t>
    </r>
    <r>
      <rPr>
        <b/>
        <sz val="10"/>
        <rFont val="Arial"/>
        <family val="2"/>
      </rPr>
      <t xml:space="preserve">
(a)</t>
    </r>
  </si>
  <si>
    <r>
      <t>Fiyat Farkı Tutarı</t>
    </r>
    <r>
      <rPr>
        <b/>
        <sz val="10"/>
        <rFont val="Arial"/>
        <family val="2"/>
      </rPr>
      <t xml:space="preserve">
(b)</t>
    </r>
  </si>
  <si>
    <r>
      <t>Toplam</t>
    </r>
    <r>
      <rPr>
        <b/>
        <sz val="10"/>
        <rFont val="Arial"/>
        <family val="2"/>
      </rPr>
      <t xml:space="preserve">
(a+b)</t>
    </r>
  </si>
  <si>
    <t xml:space="preserve">                             a) Bir Evvelki Hakedişten Yapılan Kesinti</t>
  </si>
  <si>
    <t xml:space="preserve">                             b) Bu Hakedişten Yapılan Kesinti</t>
  </si>
  <si>
    <t>Toplam Kesinti Tutarı</t>
  </si>
  <si>
    <t>Toplam Hakediş Tutarı : ( A - B )</t>
  </si>
  <si>
    <t>Birimi</t>
  </si>
  <si>
    <t>4/7(a) /(b)</t>
  </si>
  <si>
    <t>Yapılan İşler Listesi (veya hizmetin özelliğine göre yapılan işler tutanağı)</t>
  </si>
  <si>
    <t>M.Y.H.B.Y. Örnek No : 4/6-b</t>
  </si>
  <si>
    <t xml:space="preserve">M.Y.H.B.Y. Örnek No : 4/8 </t>
  </si>
  <si>
    <t>M.Y.H.B.Y. Örnek No : 4/9</t>
  </si>
  <si>
    <t>M.Y.H.B.Y. Örnek No : 4/7-b</t>
  </si>
  <si>
    <t xml:space="preserve">M.Y.H.B.Y. Örnek No : 4/1 </t>
  </si>
  <si>
    <t xml:space="preserve">                                              AYLAR</t>
  </si>
  <si>
    <t>M.Y.H.B.Y.
Örnek No</t>
  </si>
  <si>
    <t>İşçilik Toplam Fiyat Farkı                                 E</t>
  </si>
  <si>
    <r>
      <t xml:space="preserve">YAPILAN İŞLER LİSTESİ
</t>
    </r>
    <r>
      <rPr>
        <sz val="10"/>
        <rFont val="Arial"/>
        <family val="2"/>
      </rPr>
      <t>(Teklif Birim Fiyatlı Hizmet İçin)</t>
    </r>
  </si>
  <si>
    <t>2- Karşılarında M.Y.H.B.Y. örnek numarası bulunan belgeler için ekli formlar kullanılacaktır.</t>
  </si>
  <si>
    <t>TOPLAM</t>
  </si>
  <si>
    <t>Sıra No</t>
  </si>
  <si>
    <t>AY</t>
  </si>
  <si>
    <t>ADET</t>
  </si>
  <si>
    <t>1.DÖNEM</t>
  </si>
  <si>
    <t>2.DÖNEM</t>
  </si>
  <si>
    <t>3.DÖNEM</t>
  </si>
  <si>
    <t>4.DÖNEM</t>
  </si>
  <si>
    <t>5.DÖNEM</t>
  </si>
  <si>
    <t>6.DÖNEM</t>
  </si>
  <si>
    <t>7.DÖNEM</t>
  </si>
  <si>
    <t>8.DÖNEM</t>
  </si>
  <si>
    <t>9.DÖNEM</t>
  </si>
  <si>
    <t>10.DÖNEM</t>
  </si>
  <si>
    <t>11.DÖNEM</t>
  </si>
  <si>
    <t>Sayfa No    :2
Hakediş No :2</t>
  </si>
  <si>
    <t xml:space="preserve"> HAKEDİŞ RAPORU</t>
  </si>
  <si>
    <t>Sözleşme Fiyatları İle Yapılan  Hizmet Tutarı</t>
  </si>
  <si>
    <t>Fiyat Farkı Tutarı</t>
  </si>
  <si>
    <t>Toplam Tutar   ( A + B )</t>
  </si>
  <si>
    <t>D</t>
  </si>
  <si>
    <t>Bir Önceki Hakedişin Toplam Tutarı</t>
  </si>
  <si>
    <t>E</t>
  </si>
  <si>
    <t>Bu Hakedişin Tutarı ( C - D )</t>
  </si>
  <si>
    <t>F</t>
  </si>
  <si>
    <t>KDV  ( E x %..)</t>
  </si>
  <si>
    <t>G</t>
  </si>
  <si>
    <t>Tahakkuk Tutarı</t>
  </si>
  <si>
    <t>KESİNTİLER VE MAHSUPLAR</t>
  </si>
  <si>
    <t xml:space="preserve"> a) Gelir / Kurumlar Vergisi ( E x % .. )</t>
  </si>
  <si>
    <r>
      <t xml:space="preserve"> b) Damga Vergisi  ( E </t>
    </r>
    <r>
      <rPr>
        <sz val="12"/>
        <rFont val="Arial"/>
        <family val="2"/>
      </rPr>
      <t>- g</t>
    </r>
    <r>
      <rPr>
        <sz val="10"/>
        <rFont val="Arial"/>
        <family val="2"/>
      </rPr>
      <t xml:space="preserve"> x % ... )</t>
    </r>
  </si>
  <si>
    <t xml:space="preserve"> c) KDV Tevkifatı ( F x ...)</t>
  </si>
  <si>
    <t xml:space="preserve"> d) Sosyal Sigortalar Kurumu Kesintisi</t>
  </si>
  <si>
    <t xml:space="preserve"> e) İdare Makinesi Kiraları</t>
  </si>
  <si>
    <t xml:space="preserve"> f) Gecikme Cezası</t>
  </si>
  <si>
    <t xml:space="preserve"> g) Avans Mahsubu</t>
  </si>
  <si>
    <t xml:space="preserve"> h) Bu Hakedişle Ödenen Fiyat Farkı 
    Teminat Kesintisi</t>
  </si>
  <si>
    <t>........................</t>
  </si>
  <si>
    <t>…………………..</t>
  </si>
  <si>
    <t>H</t>
  </si>
  <si>
    <t>Kesintiler ve Mahsuplar Toplamı</t>
  </si>
  <si>
    <t>Yükleniciye Ödenecek Tutar  ( G - H )</t>
  </si>
  <si>
    <t>Yüklenici</t>
  </si>
  <si>
    <t>Hakediş Raporu onay tarihi</t>
  </si>
  <si>
    <t>HİZMET İŞLERİ HAKEDİŞ RAPORU</t>
  </si>
  <si>
    <t xml:space="preserve">Tarihi           </t>
  </si>
  <si>
    <t>:</t>
  </si>
  <si>
    <t>No.su</t>
  </si>
  <si>
    <t>Uygulama Yılı</t>
  </si>
  <si>
    <t>Yapılan  Hizmetin Adı</t>
  </si>
  <si>
    <t>Yapılan  Hizmetin Etüt / Proje No.su</t>
  </si>
  <si>
    <t>Yüklenicinin Adı / Ticari Unvanı</t>
  </si>
  <si>
    <t>Sözleşme Bedeli</t>
  </si>
  <si>
    <t>İhale Tarihi</t>
  </si>
  <si>
    <t>İhale Kom.Karar Tarihi ve No.su</t>
  </si>
  <si>
    <t xml:space="preserve">..../..../....       ........................... sayı </t>
  </si>
  <si>
    <t>Sözleşme Tarihi ve No.su</t>
  </si>
  <si>
    <t>İşyeri Teslim Tarihi</t>
  </si>
  <si>
    <t>..../..../....</t>
  </si>
  <si>
    <t>Sözleşmeye Göre İşin Süresi</t>
  </si>
  <si>
    <t>Sözleşmeye Göre İş Bitim Tarihi</t>
  </si>
  <si>
    <t>Verilen Avanslar Toplamı</t>
  </si>
  <si>
    <t>Mahsubu Yapılan Avansın Toplam Tutarı</t>
  </si>
  <si>
    <r>
      <t xml:space="preserve">Sözleşme Artış 
</t>
    </r>
    <r>
      <rPr>
        <u val="single"/>
        <sz val="10"/>
        <rFont val="Arial"/>
        <family val="2"/>
      </rPr>
      <t>Onayının Tarihi No.su</t>
    </r>
  </si>
  <si>
    <t>Ek Sözleşme
 Bedeli</t>
  </si>
  <si>
    <r>
      <t xml:space="preserve">Toplam Sözleşme
</t>
    </r>
    <r>
      <rPr>
        <u val="single"/>
        <sz val="10"/>
        <rFont val="Arial"/>
        <family val="2"/>
      </rPr>
      <t xml:space="preserve">        Bedeli          </t>
    </r>
  </si>
  <si>
    <t>Süre Uzatım Kararlarının</t>
  </si>
  <si>
    <t>Tarih</t>
  </si>
  <si>
    <t>Sayısı</t>
  </si>
  <si>
    <t>Verilen Süre</t>
  </si>
  <si>
    <r>
      <t xml:space="preserve">       </t>
    </r>
    <r>
      <rPr>
        <u val="single"/>
        <sz val="10"/>
        <rFont val="Arial"/>
        <family val="2"/>
      </rPr>
      <t>İş Bitim Tarihi</t>
    </r>
  </si>
  <si>
    <t xml:space="preserve">  ...........</t>
  </si>
  <si>
    <t>..............</t>
  </si>
  <si>
    <t>...................</t>
  </si>
  <si>
    <t xml:space="preserve">           ...................... </t>
  </si>
  <si>
    <t xml:space="preserve">          ...................... </t>
  </si>
  <si>
    <t>M.Y.H.B.Y.Örnek No: 4</t>
  </si>
  <si>
    <t>Kapı -Pencere Bakım Onarım</t>
  </si>
  <si>
    <t>ABC LTD.</t>
  </si>
  <si>
    <t>12 AY</t>
  </si>
  <si>
    <t>12.000 TL + KDV</t>
  </si>
  <si>
    <t>12.000 TL +KDV</t>
  </si>
  <si>
    <r>
      <t xml:space="preserve">KAPI-PENCERE PERİYODİK BAKIM VE ONARIMI İŞİ ÖDENEK DİLİMLERİ VE İMALAT İŞ PROGRAMI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0"/>
      </rPr>
      <t>(Teklif Birim Fiyatlı Hizmet İçin)</t>
    </r>
  </si>
  <si>
    <t>KAPI-PENCERE PERİYODİK BAKIM VE ONARIMI İŞİ</t>
  </si>
  <si>
    <t>KAPI-PENCERE PERİYODİK BAKIM VE ONARIM İŞİ</t>
  </si>
  <si>
    <r>
      <t>07.01.2019</t>
    </r>
    <r>
      <rPr>
        <b/>
        <sz val="10"/>
        <rFont val="Arial"/>
        <family val="2"/>
      </rPr>
      <t xml:space="preserve"> TARİHİNE KADAR YAPILAN HİZMETİN</t>
    </r>
  </si>
  <si>
    <t>Ülkü DOĞAN</t>
  </si>
  <si>
    <t>……. Daire Başkanı</t>
  </si>
  <si>
    <t>Düzenleyen</t>
  </si>
  <si>
    <t>Sayfa No    : 2</t>
  </si>
  <si>
    <t>Hakediş No: 2</t>
  </si>
  <si>
    <t xml:space="preserve">  Hakediş No : 2</t>
  </si>
  <si>
    <t>x</t>
  </si>
  <si>
    <t>12.000+x</t>
  </si>
  <si>
    <t xml:space="preserve">12/12/2018       ........................... sayı </t>
  </si>
  <si>
    <t>Sayfa No   : 2                  Hakediş No: 2</t>
  </si>
  <si>
    <t>*Düzenleyen kontrol elemanı ve yüklenici tarafından imzalanacaktır.</t>
  </si>
  <si>
    <t>*Yüklenici ve kontrol elemanlarınca imzalanır, yetkili makamca onaylanır.</t>
  </si>
  <si>
    <t>12000+KDV</t>
  </si>
  <si>
    <t>1000+KDV</t>
  </si>
  <si>
    <t>2000+KDV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</si>
</sst>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&quot;TL&quot;\ #,##0;\-&quot;TL&quot;\ #,##0"/>
    <numFmt numFmtId="183" formatCode="&quot;TL&quot;\ #,##0;[Red]\-&quot;TL&quot;\ #,##0"/>
    <numFmt numFmtId="184" formatCode="&quot;TL&quot;\ #,##0.00;\-&quot;TL&quot;\ #,##0.00"/>
    <numFmt numFmtId="185" formatCode="&quot;TL&quot;\ #,##0.00;[Red]\-&quot;TL&quot;\ #,##0.00"/>
    <numFmt numFmtId="186" formatCode="_-&quot;TL&quot;\ * #,##0_-;\-&quot;TL&quot;\ * #,##0_-;_-&quot;TL&quot;\ * &quot;-&quot;_-;_-@_-"/>
    <numFmt numFmtId="187" formatCode="_-&quot;TL&quot;\ * #,##0.00_-;\-&quot;TL&quot;\ * #,##0.00_-;_-&quot;TL&quot;\ * &quot;-&quot;??_-;_-@_-"/>
    <numFmt numFmtId="188" formatCode="0.000"/>
    <numFmt numFmtId="189" formatCode="0.0000"/>
    <numFmt numFmtId="190" formatCode="00000"/>
    <numFmt numFmtId="191" formatCode="00"/>
    <numFmt numFmtId="192" formatCode="[$-41F]d\ mmmm\ yyyy\ dddd"/>
    <numFmt numFmtId="193" formatCode="dd/mm/yyyy;@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u val="double"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0" fillId="0" borderId="23" xfId="0" applyBorder="1" applyAlignment="1">
      <alignment horizontal="center" vertical="center"/>
    </xf>
    <xf numFmtId="16" fontId="0" fillId="0" borderId="24" xfId="0" applyNumberFormat="1" applyBorder="1" applyAlignment="1" quotePrefix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right"/>
    </xf>
    <xf numFmtId="0" fontId="0" fillId="0" borderId="11" xfId="0" applyBorder="1" applyAlignment="1" quotePrefix="1">
      <alignment horizontal="center" vertical="center"/>
    </xf>
    <xf numFmtId="0" fontId="0" fillId="0" borderId="15" xfId="0" applyBorder="1" applyAlignment="1">
      <alignment horizontal="right"/>
    </xf>
    <xf numFmtId="0" fontId="0" fillId="0" borderId="25" xfId="0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6" xfId="0" applyBorder="1" applyAlignment="1">
      <alignment horizontal="right" vertical="center"/>
    </xf>
    <xf numFmtId="0" fontId="0" fillId="0" borderId="17" xfId="0" applyBorder="1" applyAlignment="1" quotePrefix="1">
      <alignment horizontal="center" vertical="center"/>
    </xf>
    <xf numFmtId="0" fontId="0" fillId="0" borderId="27" xfId="0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 vertical="center"/>
    </xf>
    <xf numFmtId="0" fontId="8" fillId="0" borderId="0" xfId="0" applyFont="1" applyAlignment="1">
      <alignment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26" xfId="0" applyFont="1" applyBorder="1" applyAlignment="1">
      <alignment/>
    </xf>
    <xf numFmtId="0" fontId="1" fillId="0" borderId="17" xfId="0" applyFont="1" applyBorder="1" applyAlignment="1">
      <alignment horizontal="center"/>
    </xf>
    <xf numFmtId="3" fontId="0" fillId="0" borderId="27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/>
    </xf>
    <xf numFmtId="3" fontId="5" fillId="0" borderId="35" xfId="0" applyNumberFormat="1" applyFont="1" applyBorder="1" applyAlignment="1">
      <alignment/>
    </xf>
    <xf numFmtId="0" fontId="9" fillId="0" borderId="34" xfId="0" applyFont="1" applyBorder="1" applyAlignment="1">
      <alignment horizontal="center"/>
    </xf>
    <xf numFmtId="3" fontId="5" fillId="0" borderId="35" xfId="0" applyNumberFormat="1" applyFont="1" applyBorder="1" applyAlignment="1">
      <alignment horizontal="right"/>
    </xf>
    <xf numFmtId="0" fontId="1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5" fillId="0" borderId="37" xfId="0" applyNumberFormat="1" applyFont="1" applyBorder="1" applyAlignment="1">
      <alignment horizontal="right"/>
    </xf>
    <xf numFmtId="0" fontId="1" fillId="0" borderId="27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" fillId="0" borderId="21" xfId="0" applyFont="1" applyBorder="1" applyAlignment="1">
      <alignment/>
    </xf>
    <xf numFmtId="3" fontId="1" fillId="0" borderId="27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1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23" xfId="0" applyFont="1" applyBorder="1" applyAlignment="1">
      <alignment horizontal="center" vertical="top" wrapText="1"/>
    </xf>
    <xf numFmtId="0" fontId="0" fillId="0" borderId="26" xfId="0" applyBorder="1" applyAlignment="1">
      <alignment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2" fontId="0" fillId="0" borderId="11" xfId="0" applyNumberFormat="1" applyFont="1" applyBorder="1" applyAlignment="1" quotePrefix="1">
      <alignment horizontal="center" vertical="center"/>
    </xf>
    <xf numFmtId="0" fontId="0" fillId="0" borderId="19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1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3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1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1" fillId="0" borderId="33" xfId="0" applyFont="1" applyBorder="1" applyAlignment="1">
      <alignment horizontal="center" wrapText="1"/>
    </xf>
    <xf numFmtId="4" fontId="0" fillId="0" borderId="15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31" xfId="0" applyFont="1" applyFill="1" applyBorder="1" applyAlignment="1">
      <alignment horizontal="right"/>
    </xf>
    <xf numFmtId="0" fontId="5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0" xfId="0" applyFon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22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11" fillId="0" borderId="33" xfId="0" applyFont="1" applyBorder="1" applyAlignment="1">
      <alignment horizontal="center" wrapText="1"/>
    </xf>
    <xf numFmtId="3" fontId="0" fillId="0" borderId="31" xfId="0" applyNumberFormat="1" applyFont="1" applyBorder="1" applyAlignment="1">
      <alignment/>
    </xf>
    <xf numFmtId="0" fontId="57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193" fontId="0" fillId="0" borderId="23" xfId="0" applyNumberFormat="1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4" fontId="0" fillId="0" borderId="41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42" xfId="0" applyNumberFormat="1" applyFont="1" applyBorder="1" applyAlignment="1">
      <alignment horizontal="right"/>
    </xf>
    <xf numFmtId="193" fontId="0" fillId="0" borderId="25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193" fontId="0" fillId="0" borderId="25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3" fontId="0" fillId="0" borderId="0" xfId="49" applyNumberFormat="1">
      <alignment/>
      <protection/>
    </xf>
    <xf numFmtId="0" fontId="0" fillId="0" borderId="25" xfId="49" applyFont="1" applyBorder="1" applyAlignment="1">
      <alignment horizontal="center"/>
      <protection/>
    </xf>
    <xf numFmtId="0" fontId="1" fillId="0" borderId="26" xfId="49" applyFont="1" applyBorder="1" applyAlignment="1">
      <alignment horizontal="center"/>
      <protection/>
    </xf>
    <xf numFmtId="0" fontId="1" fillId="0" borderId="43" xfId="49" applyFont="1" applyBorder="1" applyAlignment="1">
      <alignment horizontal="center"/>
      <protection/>
    </xf>
    <xf numFmtId="4" fontId="0" fillId="0" borderId="44" xfId="49" applyNumberFormat="1" applyBorder="1">
      <alignment/>
      <protection/>
    </xf>
    <xf numFmtId="3" fontId="0" fillId="0" borderId="0" xfId="49" applyNumberFormat="1" applyFont="1">
      <alignment/>
      <protection/>
    </xf>
    <xf numFmtId="0" fontId="1" fillId="0" borderId="25" xfId="49" applyFont="1" applyBorder="1" applyAlignment="1">
      <alignment horizontal="center"/>
      <protection/>
    </xf>
    <xf numFmtId="0" fontId="1" fillId="0" borderId="28" xfId="49" applyFont="1" applyBorder="1" applyAlignment="1">
      <alignment horizontal="center"/>
      <protection/>
    </xf>
    <xf numFmtId="4" fontId="0" fillId="0" borderId="11" xfId="49" applyNumberFormat="1" applyFont="1" applyBorder="1">
      <alignment/>
      <protection/>
    </xf>
    <xf numFmtId="0" fontId="1" fillId="0" borderId="39" xfId="49" applyFont="1" applyBorder="1" applyAlignment="1">
      <alignment horizontal="center"/>
      <protection/>
    </xf>
    <xf numFmtId="4" fontId="0" fillId="0" borderId="11" xfId="49" applyNumberFormat="1" applyFont="1" applyFill="1" applyBorder="1">
      <alignment/>
      <protection/>
    </xf>
    <xf numFmtId="4" fontId="0" fillId="0" borderId="11" xfId="49" applyNumberFormat="1" applyFont="1" applyBorder="1" applyAlignment="1">
      <alignment wrapText="1"/>
      <protection/>
    </xf>
    <xf numFmtId="4" fontId="0" fillId="0" borderId="40" xfId="49" applyNumberFormat="1" applyFont="1" applyFill="1" applyBorder="1">
      <alignment/>
      <protection/>
    </xf>
    <xf numFmtId="4" fontId="0" fillId="0" borderId="13" xfId="49" applyNumberFormat="1" applyFont="1" applyBorder="1">
      <alignment/>
      <protection/>
    </xf>
    <xf numFmtId="0" fontId="1" fillId="0" borderId="23" xfId="49" applyFont="1" applyBorder="1" applyAlignment="1">
      <alignment horizontal="center"/>
      <protection/>
    </xf>
    <xf numFmtId="4" fontId="0" fillId="0" borderId="44" xfId="49" applyNumberFormat="1" applyFont="1" applyBorder="1">
      <alignment/>
      <protection/>
    </xf>
    <xf numFmtId="0" fontId="1" fillId="0" borderId="45" xfId="49" applyFont="1" applyBorder="1" applyAlignment="1">
      <alignment horizontal="center"/>
      <protection/>
    </xf>
    <xf numFmtId="0" fontId="1" fillId="0" borderId="46" xfId="49" applyFont="1" applyBorder="1" applyAlignment="1">
      <alignment horizontal="center"/>
      <protection/>
    </xf>
    <xf numFmtId="0" fontId="0" fillId="0" borderId="0" xfId="49" applyBorder="1">
      <alignment/>
      <protection/>
    </xf>
    <xf numFmtId="0" fontId="5" fillId="0" borderId="0" xfId="49" applyFont="1" applyBorder="1">
      <alignment/>
      <protection/>
    </xf>
    <xf numFmtId="3" fontId="0" fillId="0" borderId="44" xfId="49" applyNumberFormat="1" applyBorder="1">
      <alignment/>
      <protection/>
    </xf>
    <xf numFmtId="0" fontId="0" fillId="0" borderId="47" xfId="49" applyFont="1" applyBorder="1" applyAlignment="1">
      <alignment vertical="center"/>
      <protection/>
    </xf>
    <xf numFmtId="0" fontId="0" fillId="0" borderId="10" xfId="49" applyFont="1" applyBorder="1" applyAlignment="1">
      <alignment vertical="center"/>
      <protection/>
    </xf>
    <xf numFmtId="3" fontId="0" fillId="0" borderId="10" xfId="49" applyNumberFormat="1" applyFont="1" applyBorder="1" applyAlignment="1">
      <alignment vertical="center" wrapText="1"/>
      <protection/>
    </xf>
    <xf numFmtId="3" fontId="0" fillId="0" borderId="48" xfId="49" applyNumberFormat="1" applyBorder="1">
      <alignment/>
      <protection/>
    </xf>
    <xf numFmtId="0" fontId="0" fillId="0" borderId="0" xfId="49" applyFont="1" applyBorder="1" applyAlignment="1">
      <alignment vertical="center"/>
      <protection/>
    </xf>
    <xf numFmtId="3" fontId="0" fillId="0" borderId="0" xfId="49" applyNumberFormat="1" applyFont="1" applyBorder="1" applyAlignment="1">
      <alignment vertical="center" wrapText="1"/>
      <protection/>
    </xf>
    <xf numFmtId="0" fontId="1" fillId="0" borderId="46" xfId="49" applyFont="1" applyBorder="1" applyAlignment="1">
      <alignment vertical="center"/>
      <protection/>
    </xf>
    <xf numFmtId="0" fontId="1" fillId="0" borderId="0" xfId="49" applyFont="1" applyBorder="1" applyAlignment="1">
      <alignment vertical="center"/>
      <protection/>
    </xf>
    <xf numFmtId="3" fontId="1" fillId="0" borderId="0" xfId="49" applyNumberFormat="1" applyFont="1" applyBorder="1" applyAlignment="1">
      <alignment horizontal="center" vertical="center" wrapText="1"/>
      <protection/>
    </xf>
    <xf numFmtId="0" fontId="5" fillId="0" borderId="0" xfId="49" applyFont="1" applyBorder="1" applyAlignment="1">
      <alignment horizontal="center"/>
      <protection/>
    </xf>
    <xf numFmtId="3" fontId="1" fillId="0" borderId="0" xfId="49" applyNumberFormat="1" applyFont="1" applyBorder="1" applyAlignment="1">
      <alignment horizontal="center"/>
      <protection/>
    </xf>
    <xf numFmtId="3" fontId="1" fillId="0" borderId="0" xfId="49" applyNumberFormat="1" applyFont="1" applyBorder="1" applyAlignment="1">
      <alignment/>
      <protection/>
    </xf>
    <xf numFmtId="0" fontId="9" fillId="0" borderId="0" xfId="49" applyFont="1" applyBorder="1" applyAlignment="1">
      <alignment horizontal="center"/>
      <protection/>
    </xf>
    <xf numFmtId="3" fontId="0" fillId="0" borderId="44" xfId="49" applyNumberFormat="1" applyFont="1" applyBorder="1">
      <alignment/>
      <protection/>
    </xf>
    <xf numFmtId="3" fontId="0" fillId="0" borderId="0" xfId="49" applyNumberFormat="1" applyBorder="1" applyAlignment="1">
      <alignment vertical="center" wrapText="1"/>
      <protection/>
    </xf>
    <xf numFmtId="3" fontId="1" fillId="0" borderId="0" xfId="49" applyNumberFormat="1" applyFont="1" applyBorder="1" applyAlignment="1">
      <alignment vertical="center" wrapText="1"/>
      <protection/>
    </xf>
    <xf numFmtId="0" fontId="1" fillId="0" borderId="49" xfId="49" applyFont="1" applyBorder="1" applyAlignment="1">
      <alignment horizontal="center"/>
      <protection/>
    </xf>
    <xf numFmtId="0" fontId="0" fillId="0" borderId="50" xfId="49" applyBorder="1">
      <alignment/>
      <protection/>
    </xf>
    <xf numFmtId="0" fontId="5" fillId="0" borderId="50" xfId="49" applyFont="1" applyBorder="1">
      <alignment/>
      <protection/>
    </xf>
    <xf numFmtId="3" fontId="1" fillId="0" borderId="50" xfId="49" applyNumberFormat="1" applyFont="1" applyBorder="1" applyAlignment="1">
      <alignment/>
      <protection/>
    </xf>
    <xf numFmtId="3" fontId="0" fillId="0" borderId="51" xfId="49" applyNumberFormat="1" applyBorder="1">
      <alignment/>
      <protection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4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46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4" fillId="0" borderId="4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5" fillId="0" borderId="0" xfId="0" applyFont="1" applyBorder="1" applyAlignment="1">
      <alignment horizontal="left" indent="2"/>
    </xf>
    <xf numFmtId="0" fontId="5" fillId="0" borderId="0" xfId="0" applyFont="1" applyBorder="1" applyAlignment="1">
      <alignment/>
    </xf>
    <xf numFmtId="14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/>
    </xf>
    <xf numFmtId="3" fontId="0" fillId="0" borderId="0" xfId="49" applyNumberFormat="1" applyFont="1" applyBorder="1" applyAlignment="1">
      <alignment vertical="center" wrapText="1"/>
      <protection/>
    </xf>
    <xf numFmtId="0" fontId="7" fillId="0" borderId="5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4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15" fillId="0" borderId="4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2" xfId="47" applyFont="1" applyBorder="1" applyAlignment="1" applyProtection="1">
      <alignment horizontal="left" vertical="center"/>
      <protection/>
    </xf>
    <xf numFmtId="0" fontId="0" fillId="0" borderId="12" xfId="47" applyFont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  <xf numFmtId="0" fontId="0" fillId="0" borderId="15" xfId="47" applyFont="1" applyBorder="1" applyAlignment="1" applyProtection="1">
      <alignment horizontal="left" vertical="center"/>
      <protection/>
    </xf>
    <xf numFmtId="0" fontId="0" fillId="0" borderId="41" xfId="47" applyFont="1" applyBorder="1" applyAlignment="1" applyProtection="1">
      <alignment horizontal="left" vertical="center"/>
      <protection/>
    </xf>
    <xf numFmtId="0" fontId="0" fillId="0" borderId="42" xfId="47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left" vertical="top"/>
    </xf>
    <xf numFmtId="0" fontId="0" fillId="0" borderId="2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0" fillId="0" borderId="60" xfId="0" applyNumberFormat="1" applyFont="1" applyBorder="1" applyAlignment="1">
      <alignment horizontal="center"/>
    </xf>
    <xf numFmtId="4" fontId="0" fillId="0" borderId="6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62" xfId="0" applyNumberFormat="1" applyFont="1" applyBorder="1" applyAlignment="1">
      <alignment horizontal="center"/>
    </xf>
    <xf numFmtId="4" fontId="0" fillId="0" borderId="63" xfId="0" applyNumberFormat="1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0" borderId="47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4" fontId="0" fillId="0" borderId="65" xfId="0" applyNumberFormat="1" applyFont="1" applyFill="1" applyBorder="1" applyAlignment="1">
      <alignment horizontal="center"/>
    </xf>
    <xf numFmtId="4" fontId="0" fillId="0" borderId="66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3" fontId="0" fillId="0" borderId="65" xfId="0" applyNumberFormat="1" applyFont="1" applyBorder="1" applyAlignment="1">
      <alignment horizontal="center" vertical="center" wrapText="1"/>
    </xf>
    <xf numFmtId="3" fontId="0" fillId="0" borderId="66" xfId="0" applyNumberFormat="1" applyFont="1" applyBorder="1" applyAlignment="1">
      <alignment horizontal="center" vertical="center" wrapText="1"/>
    </xf>
    <xf numFmtId="3" fontId="0" fillId="0" borderId="41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" fontId="1" fillId="0" borderId="60" xfId="0" applyNumberFormat="1" applyFont="1" applyBorder="1" applyAlignment="1">
      <alignment horizontal="center" vertical="center"/>
    </xf>
    <xf numFmtId="4" fontId="1" fillId="0" borderId="37" xfId="0" applyNumberFormat="1" applyFon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0" fontId="1" fillId="0" borderId="60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1" fillId="0" borderId="61" xfId="0" applyFont="1" applyBorder="1" applyAlignment="1">
      <alignment horizontal="right" vertical="center"/>
    </xf>
    <xf numFmtId="0" fontId="5" fillId="0" borderId="2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3" fontId="1" fillId="0" borderId="27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38" xfId="0" applyNumberFormat="1" applyFont="1" applyBorder="1" applyAlignment="1">
      <alignment horizontal="center"/>
    </xf>
    <xf numFmtId="0" fontId="1" fillId="0" borderId="27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4" fontId="0" fillId="0" borderId="15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3" fontId="0" fillId="0" borderId="54" xfId="0" applyNumberFormat="1" applyFont="1" applyBorder="1" applyAlignment="1">
      <alignment horizontal="left" vertical="center" wrapText="1"/>
    </xf>
    <xf numFmtId="3" fontId="0" fillId="0" borderId="48" xfId="0" applyNumberFormat="1" applyFont="1" applyBorder="1" applyAlignment="1">
      <alignment horizontal="left" vertical="center" wrapText="1"/>
    </xf>
    <xf numFmtId="3" fontId="0" fillId="0" borderId="41" xfId="0" applyNumberFormat="1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/>
    </xf>
    <xf numFmtId="0" fontId="5" fillId="0" borderId="64" xfId="0" applyFont="1" applyBorder="1" applyAlignment="1">
      <alignment horizontal="left"/>
    </xf>
    <xf numFmtId="0" fontId="5" fillId="0" borderId="68" xfId="0" applyFont="1" applyBorder="1" applyAlignment="1">
      <alignment horizontal="left"/>
    </xf>
    <xf numFmtId="3" fontId="0" fillId="0" borderId="65" xfId="0" applyNumberFormat="1" applyFont="1" applyBorder="1" applyAlignment="1">
      <alignment horizontal="center" vertical="center" wrapText="1"/>
    </xf>
    <xf numFmtId="3" fontId="0" fillId="0" borderId="66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0" fontId="1" fillId="0" borderId="50" xfId="49" applyFont="1" applyBorder="1" applyAlignment="1">
      <alignment horizontal="center"/>
      <protection/>
    </xf>
    <xf numFmtId="0" fontId="5" fillId="0" borderId="47" xfId="49" applyFont="1" applyBorder="1" applyAlignment="1">
      <alignment horizontal="center" vertical="center" wrapText="1"/>
      <protection/>
    </xf>
    <xf numFmtId="0" fontId="5" fillId="0" borderId="10" xfId="49" applyFont="1" applyBorder="1" applyAlignment="1">
      <alignment horizontal="center" vertical="center" wrapText="1"/>
      <protection/>
    </xf>
    <xf numFmtId="0" fontId="5" fillId="0" borderId="56" xfId="49" applyFont="1" applyBorder="1" applyAlignment="1">
      <alignment horizontal="center" vertical="center" wrapText="1"/>
      <protection/>
    </xf>
    <xf numFmtId="0" fontId="5" fillId="0" borderId="43" xfId="49" applyFont="1" applyBorder="1" applyAlignment="1">
      <alignment horizontal="center" vertical="center" wrapText="1"/>
      <protection/>
    </xf>
    <xf numFmtId="0" fontId="5" fillId="0" borderId="42" xfId="49" applyFont="1" applyBorder="1" applyAlignment="1">
      <alignment horizontal="center" vertical="center" wrapText="1"/>
      <protection/>
    </xf>
    <xf numFmtId="0" fontId="5" fillId="0" borderId="19" xfId="49" applyFont="1" applyBorder="1" applyAlignment="1">
      <alignment horizontal="center" vertical="center" wrapText="1"/>
      <protection/>
    </xf>
    <xf numFmtId="3" fontId="0" fillId="0" borderId="54" xfId="49" applyNumberFormat="1" applyFont="1" applyBorder="1" applyAlignment="1">
      <alignment horizontal="left" vertical="center" wrapText="1"/>
      <protection/>
    </xf>
    <xf numFmtId="3" fontId="0" fillId="0" borderId="48" xfId="49" applyNumberFormat="1" applyFont="1" applyBorder="1" applyAlignment="1">
      <alignment horizontal="left" vertical="center" wrapText="1"/>
      <protection/>
    </xf>
    <xf numFmtId="3" fontId="0" fillId="0" borderId="41" xfId="49" applyNumberFormat="1" applyFont="1" applyBorder="1" applyAlignment="1">
      <alignment horizontal="left" vertical="center" wrapText="1"/>
      <protection/>
    </xf>
    <xf numFmtId="3" fontId="0" fillId="0" borderId="14" xfId="49" applyNumberFormat="1" applyFont="1" applyBorder="1" applyAlignment="1">
      <alignment horizontal="left" vertical="center" wrapText="1"/>
      <protection/>
    </xf>
    <xf numFmtId="0" fontId="0" fillId="0" borderId="45" xfId="49" applyFont="1" applyBorder="1" applyAlignment="1">
      <alignment horizontal="center"/>
      <protection/>
    </xf>
    <xf numFmtId="0" fontId="1" fillId="0" borderId="12" xfId="49" applyFont="1" applyBorder="1" applyAlignment="1">
      <alignment horizontal="center"/>
      <protection/>
    </xf>
    <xf numFmtId="0" fontId="1" fillId="0" borderId="13" xfId="49" applyFont="1" applyBorder="1" applyAlignment="1">
      <alignment horizontal="center"/>
      <protection/>
    </xf>
    <xf numFmtId="0" fontId="0" fillId="0" borderId="28" xfId="49" applyFont="1" applyBorder="1" applyAlignment="1">
      <alignment horizontal="center"/>
      <protection/>
    </xf>
    <xf numFmtId="0" fontId="0" fillId="0" borderId="23" xfId="49" applyFont="1" applyBorder="1" applyAlignment="1">
      <alignment horizontal="center"/>
      <protection/>
    </xf>
    <xf numFmtId="4" fontId="0" fillId="0" borderId="65" xfId="49" applyNumberFormat="1" applyFont="1" applyBorder="1" applyAlignment="1">
      <alignment horizontal="left"/>
      <protection/>
    </xf>
    <xf numFmtId="4" fontId="0" fillId="0" borderId="66" xfId="49" applyNumberFormat="1" applyFont="1" applyBorder="1" applyAlignment="1">
      <alignment horizontal="left"/>
      <protection/>
    </xf>
    <xf numFmtId="4" fontId="0" fillId="0" borderId="41" xfId="49" applyNumberFormat="1" applyFont="1" applyBorder="1" applyAlignment="1">
      <alignment horizontal="left"/>
      <protection/>
    </xf>
    <xf numFmtId="4" fontId="0" fillId="0" borderId="19" xfId="49" applyNumberFormat="1" applyFont="1" applyBorder="1" applyAlignment="1">
      <alignment horizontal="left"/>
      <protection/>
    </xf>
    <xf numFmtId="4" fontId="1" fillId="0" borderId="65" xfId="49" applyNumberFormat="1" applyFont="1" applyBorder="1" applyAlignment="1">
      <alignment horizontal="right"/>
      <protection/>
    </xf>
    <xf numFmtId="4" fontId="1" fillId="0" borderId="70" xfId="49" applyNumberFormat="1" applyFont="1" applyBorder="1" applyAlignment="1">
      <alignment horizontal="right"/>
      <protection/>
    </xf>
    <xf numFmtId="4" fontId="1" fillId="0" borderId="69" xfId="49" applyNumberFormat="1" applyFont="1" applyBorder="1" applyAlignment="1">
      <alignment horizontal="right"/>
      <protection/>
    </xf>
    <xf numFmtId="4" fontId="1" fillId="0" borderId="41" xfId="49" applyNumberFormat="1" applyFont="1" applyBorder="1" applyAlignment="1">
      <alignment horizontal="right"/>
      <protection/>
    </xf>
    <xf numFmtId="4" fontId="1" fillId="0" borderId="42" xfId="49" applyNumberFormat="1" applyFont="1" applyBorder="1" applyAlignment="1">
      <alignment horizontal="right"/>
      <protection/>
    </xf>
    <xf numFmtId="4" fontId="1" fillId="0" borderId="14" xfId="49" applyNumberFormat="1" applyFont="1" applyBorder="1" applyAlignment="1">
      <alignment horizontal="right"/>
      <protection/>
    </xf>
    <xf numFmtId="4" fontId="0" fillId="0" borderId="11" xfId="49" applyNumberFormat="1" applyFont="1" applyBorder="1" applyAlignment="1">
      <alignment/>
      <protection/>
    </xf>
    <xf numFmtId="4" fontId="0" fillId="0" borderId="22" xfId="49" applyNumberFormat="1" applyBorder="1" applyAlignment="1">
      <alignment horizontal="right"/>
      <protection/>
    </xf>
    <xf numFmtId="4" fontId="0" fillId="0" borderId="12" xfId="49" applyNumberFormat="1" applyBorder="1" applyAlignment="1">
      <alignment horizontal="right"/>
      <protection/>
    </xf>
    <xf numFmtId="4" fontId="0" fillId="0" borderId="13" xfId="49" applyNumberFormat="1" applyBorder="1" applyAlignment="1">
      <alignment horizontal="right"/>
      <protection/>
    </xf>
    <xf numFmtId="4" fontId="1" fillId="0" borderId="17" xfId="49" applyNumberFormat="1" applyFont="1" applyBorder="1" applyAlignment="1">
      <alignment/>
      <protection/>
    </xf>
    <xf numFmtId="4" fontId="1" fillId="0" borderId="27" xfId="49" applyNumberFormat="1" applyFont="1" applyBorder="1" applyAlignment="1">
      <alignment horizontal="right"/>
      <protection/>
    </xf>
    <xf numFmtId="4" fontId="1" fillId="0" borderId="20" xfId="49" applyNumberFormat="1" applyFont="1" applyBorder="1" applyAlignment="1">
      <alignment horizontal="right"/>
      <protection/>
    </xf>
    <xf numFmtId="4" fontId="1" fillId="0" borderId="38" xfId="49" applyNumberFormat="1" applyFont="1" applyBorder="1" applyAlignment="1">
      <alignment horizontal="right"/>
      <protection/>
    </xf>
    <xf numFmtId="4" fontId="5" fillId="0" borderId="19" xfId="49" applyNumberFormat="1" applyFont="1" applyBorder="1" applyAlignment="1">
      <alignment/>
      <protection/>
    </xf>
    <xf numFmtId="4" fontId="0" fillId="0" borderId="33" xfId="49" applyNumberFormat="1" applyFont="1" applyBorder="1" applyAlignment="1">
      <alignment/>
      <protection/>
    </xf>
    <xf numFmtId="4" fontId="0" fillId="0" borderId="33" xfId="49" applyNumberFormat="1" applyBorder="1" applyAlignment="1">
      <alignment/>
      <protection/>
    </xf>
    <xf numFmtId="4" fontId="0" fillId="0" borderId="41" xfId="49" applyNumberFormat="1" applyBorder="1" applyAlignment="1">
      <alignment/>
      <protection/>
    </xf>
    <xf numFmtId="4" fontId="0" fillId="0" borderId="22" xfId="49" applyNumberFormat="1" applyFont="1" applyBorder="1" applyAlignment="1">
      <alignment horizontal="right"/>
      <protection/>
    </xf>
    <xf numFmtId="4" fontId="0" fillId="0" borderId="12" xfId="49" applyNumberFormat="1" applyFont="1" applyBorder="1" applyAlignment="1">
      <alignment horizontal="right"/>
      <protection/>
    </xf>
    <xf numFmtId="4" fontId="0" fillId="0" borderId="13" xfId="49" applyNumberFormat="1" applyFont="1" applyBorder="1" applyAlignment="1">
      <alignment horizontal="right"/>
      <protection/>
    </xf>
    <xf numFmtId="4" fontId="0" fillId="0" borderId="22" xfId="49" applyNumberFormat="1" applyFont="1" applyBorder="1" applyAlignment="1">
      <alignment horizontal="center"/>
      <protection/>
    </xf>
    <xf numFmtId="4" fontId="0" fillId="0" borderId="12" xfId="49" applyNumberFormat="1" applyFont="1" applyBorder="1" applyAlignment="1">
      <alignment horizontal="center"/>
      <protection/>
    </xf>
    <xf numFmtId="4" fontId="1" fillId="0" borderId="22" xfId="49" applyNumberFormat="1" applyFont="1" applyBorder="1" applyAlignment="1">
      <alignment horizontal="right"/>
      <protection/>
    </xf>
    <xf numFmtId="4" fontId="1" fillId="0" borderId="12" xfId="49" applyNumberFormat="1" applyFont="1" applyBorder="1" applyAlignment="1">
      <alignment horizontal="right"/>
      <protection/>
    </xf>
    <xf numFmtId="4" fontId="1" fillId="0" borderId="13" xfId="49" applyNumberFormat="1" applyFont="1" applyBorder="1" applyAlignment="1">
      <alignment horizontal="right"/>
      <protection/>
    </xf>
    <xf numFmtId="4" fontId="1" fillId="0" borderId="11" xfId="49" applyNumberFormat="1" applyFont="1" applyBorder="1" applyAlignment="1">
      <alignment/>
      <protection/>
    </xf>
    <xf numFmtId="0" fontId="13" fillId="0" borderId="0" xfId="49" applyFont="1" applyBorder="1" applyAlignment="1">
      <alignment horizontal="center"/>
      <protection/>
    </xf>
    <xf numFmtId="3" fontId="13" fillId="0" borderId="0" xfId="49" applyNumberFormat="1" applyFont="1" applyBorder="1" applyAlignment="1">
      <alignment horizontal="left"/>
      <protection/>
    </xf>
    <xf numFmtId="4" fontId="1" fillId="0" borderId="22" xfId="49" applyNumberFormat="1" applyFont="1" applyBorder="1" applyAlignment="1">
      <alignment horizontal="left"/>
      <protection/>
    </xf>
    <xf numFmtId="4" fontId="1" fillId="0" borderId="15" xfId="49" applyNumberFormat="1" applyFont="1" applyBorder="1" applyAlignment="1">
      <alignment horizontal="left"/>
      <protection/>
    </xf>
    <xf numFmtId="4" fontId="1" fillId="0" borderId="27" xfId="49" applyNumberFormat="1" applyFont="1" applyBorder="1" applyAlignment="1">
      <alignment horizontal="left"/>
      <protection/>
    </xf>
    <xf numFmtId="4" fontId="1" fillId="0" borderId="21" xfId="49" applyNumberFormat="1" applyFont="1" applyBorder="1" applyAlignment="1">
      <alignment horizontal="left"/>
      <protection/>
    </xf>
    <xf numFmtId="3" fontId="0" fillId="0" borderId="0" xfId="49" applyNumberFormat="1" applyBorder="1" applyAlignment="1">
      <alignment horizontal="center"/>
      <protection/>
    </xf>
    <xf numFmtId="4" fontId="1" fillId="0" borderId="31" xfId="49" applyNumberFormat="1" applyFont="1" applyBorder="1" applyAlignment="1">
      <alignment horizontal="center" vertical="center" textRotation="90" readingOrder="1"/>
      <protection/>
    </xf>
    <xf numFmtId="4" fontId="1" fillId="0" borderId="40" xfId="49" applyNumberFormat="1" applyFont="1" applyBorder="1" applyAlignment="1">
      <alignment horizontal="center" vertical="center" textRotation="90" readingOrder="1"/>
      <protection/>
    </xf>
    <xf numFmtId="0" fontId="14" fillId="0" borderId="4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193" fontId="14" fillId="0" borderId="46" xfId="0" applyNumberFormat="1" applyFont="1" applyBorder="1" applyAlignment="1">
      <alignment horizontal="center" vertical="center"/>
    </xf>
    <xf numFmtId="193" fontId="14" fillId="0" borderId="0" xfId="0" applyNumberFormat="1" applyFont="1" applyAlignment="1">
      <alignment horizontal="center" vertical="center"/>
    </xf>
    <xf numFmtId="193" fontId="14" fillId="0" borderId="44" xfId="0" applyNumberFormat="1" applyFont="1" applyBorder="1" applyAlignment="1">
      <alignment horizontal="center" vertical="center"/>
    </xf>
    <xf numFmtId="3" fontId="1" fillId="0" borderId="0" xfId="49" applyNumberFormat="1" applyFont="1" applyBorder="1" applyAlignment="1">
      <alignment horizontal="center"/>
      <protection/>
    </xf>
    <xf numFmtId="3" fontId="1" fillId="0" borderId="44" xfId="49" applyNumberFormat="1" applyFont="1" applyBorder="1" applyAlignment="1">
      <alignment horizontal="center"/>
      <protection/>
    </xf>
    <xf numFmtId="3" fontId="1" fillId="0" borderId="0" xfId="49" applyNumberFormat="1" applyFont="1" applyBorder="1" applyAlignment="1">
      <alignment horizontal="center" vertical="center" wrapText="1"/>
      <protection/>
    </xf>
    <xf numFmtId="0" fontId="1" fillId="0" borderId="46" xfId="49" applyFont="1" applyBorder="1" applyAlignment="1">
      <alignment horizontal="center"/>
      <protection/>
    </xf>
    <xf numFmtId="0" fontId="1" fillId="0" borderId="0" xfId="49" applyFont="1" applyBorder="1" applyAlignment="1">
      <alignment horizontal="center"/>
      <protection/>
    </xf>
    <xf numFmtId="0" fontId="13" fillId="0" borderId="46" xfId="49" applyFont="1" applyBorder="1" applyAlignment="1">
      <alignment horizont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ayfa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1</xdr:col>
      <xdr:colOff>47625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324225"/>
          <a:ext cx="17716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0"/>
          <a:ext cx="4876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HAKEDİŞ ÖZETi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8632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Tarihi : 30.07.2003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No: 3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525" y="0"/>
          <a:ext cx="4876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…………………………………………………………………….…….İnşaatı Hakediş özeti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88632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Tarihi : 30.06.2003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No: 2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525" y="0"/>
          <a:ext cx="4876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…………………………………………………………………….…….İnşaatı Hakediş özeti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88632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Tarihi : 30.07.2003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No: 3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990725" y="0"/>
          <a:ext cx="952500" cy="0"/>
        </a:xfrm>
        <a:prstGeom prst="wedgeEllipseCallout">
          <a:avLst>
            <a:gd name="adj1" fmla="val 12842"/>
            <a:gd name="adj2" fmla="val -9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Bir önceki hakediş sayfasının ( c ) toplam imalat tutarı sütunun alt TOPLAM ı alınacaktır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525" y="0"/>
          <a:ext cx="4876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HAKEDİŞ ÖZETi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88632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Tarihi : 30.06.2003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No: 2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9525" y="0"/>
          <a:ext cx="4876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…………………………………………………………………….…….İnşaatı Hakediş özeti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88632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Tarihi : 30.06.2003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No: 2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238375" y="0"/>
          <a:ext cx="704850" cy="0"/>
        </a:xfrm>
        <a:prstGeom prst="wedgeEllipseCallout">
          <a:avLst>
            <a:gd name="adj1" fmla="val -31421"/>
            <a:gd name="adj2" fmla="val -8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Bir önceki hakediş sayfasının ( c ) toplam imalat tutarı sütunun alt TOPLAM ı alınacaktır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9525" y="0"/>
          <a:ext cx="76866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HAKEDİŞ ÖZETi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7696200" y="0"/>
          <a:ext cx="1895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Tarihi : 30.07.2003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No: 3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9525" y="0"/>
          <a:ext cx="7686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…………………………………………………………………….…….İnşaatı Hakediş özeti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7696200" y="0"/>
          <a:ext cx="1895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Tarihi : 30.06.2003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No: 2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9525" y="0"/>
          <a:ext cx="7686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…………………………………………………………………….…….İnşaatı Hakediş özeti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7696200" y="0"/>
          <a:ext cx="1895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Tarihi : 30.07.2003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No: 3</a:t>
          </a:r>
        </a:p>
      </xdr:txBody>
    </xdr:sp>
    <xdr:clientData/>
  </xdr:twoCellAnchor>
  <xdr:twoCellAnchor>
    <xdr:from>
      <xdr:col>3</xdr:col>
      <xdr:colOff>228600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2219325" y="0"/>
          <a:ext cx="1762125" cy="0"/>
        </a:xfrm>
        <a:prstGeom prst="wedgeEllipseCallout">
          <a:avLst>
            <a:gd name="adj1" fmla="val 12842"/>
            <a:gd name="adj2" fmla="val -9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Bir önceki hakediş sayfasının ( c ) toplam imalat tutarı sütunun alt TOPLAM ı alınacaktır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9525" y="0"/>
          <a:ext cx="76866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HAKEDİŞ ÖZETi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7696200" y="0"/>
          <a:ext cx="1895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Tarihi : 30.06.2003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No: 2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9525" y="0"/>
          <a:ext cx="7686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…………………………………………………………………….…….İnşaatı Hakediş özeti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7696200" y="0"/>
          <a:ext cx="1895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Tarihi : 30.06.2003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No: 2</a:t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7</xdr:col>
      <xdr:colOff>247650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3114675" y="0"/>
          <a:ext cx="1104900" cy="0"/>
        </a:xfrm>
        <a:prstGeom prst="wedgeEllipseCallout">
          <a:avLst>
            <a:gd name="adj1" fmla="val -31421"/>
            <a:gd name="adj2" fmla="val -8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Bir önceki hakediş sayfasının ( c ) toplam imalat tutarı sütunun alt TOPLAM ı alınacaktır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42" sqref="A42:J42"/>
    </sheetView>
  </sheetViews>
  <sheetFormatPr defaultColWidth="9.140625" defaultRowHeight="12.75"/>
  <cols>
    <col min="1" max="1" width="12.421875" style="0" customWidth="1"/>
    <col min="2" max="2" width="12.57421875" style="0" customWidth="1"/>
    <col min="3" max="3" width="9.28125" style="0" customWidth="1"/>
    <col min="4" max="4" width="12.00390625" style="0" customWidth="1"/>
    <col min="5" max="5" width="2.28125" style="0" customWidth="1"/>
    <col min="6" max="6" width="10.140625" style="0" bestFit="1" customWidth="1"/>
    <col min="7" max="7" width="7.8515625" style="0" customWidth="1"/>
    <col min="9" max="9" width="8.140625" style="2" customWidth="1"/>
    <col min="10" max="10" width="2.140625" style="2" customWidth="1"/>
    <col min="11" max="11" width="2.8515625" style="0" customWidth="1"/>
  </cols>
  <sheetData>
    <row r="1" spans="8:9" ht="16.5" thickBot="1">
      <c r="H1" s="225"/>
      <c r="I1" s="226"/>
    </row>
    <row r="2" spans="1:10" ht="12.75">
      <c r="A2" s="202"/>
      <c r="B2" s="1"/>
      <c r="C2" s="1"/>
      <c r="D2" s="1"/>
      <c r="E2" s="1"/>
      <c r="F2" s="1"/>
      <c r="G2" s="1"/>
      <c r="H2" s="1"/>
      <c r="I2" s="1"/>
      <c r="J2" s="203"/>
    </row>
    <row r="3" spans="1:10" ht="19.5" customHeight="1">
      <c r="A3" s="227" t="s">
        <v>136</v>
      </c>
      <c r="B3" s="228"/>
      <c r="C3" s="228"/>
      <c r="D3" s="228"/>
      <c r="E3" s="228"/>
      <c r="F3" s="228"/>
      <c r="G3" s="228"/>
      <c r="H3" s="228"/>
      <c r="I3" s="228"/>
      <c r="J3" s="229"/>
    </row>
    <row r="4" spans="1:10" ht="33.75" customHeight="1">
      <c r="A4" s="230"/>
      <c r="B4" s="231"/>
      <c r="C4" s="231"/>
      <c r="D4" s="231"/>
      <c r="E4" s="231"/>
      <c r="F4" s="231"/>
      <c r="G4" s="231"/>
      <c r="H4" s="231"/>
      <c r="I4" s="231"/>
      <c r="J4" s="206"/>
    </row>
    <row r="5" spans="1:10" ht="15" customHeight="1">
      <c r="A5" s="204"/>
      <c r="B5" s="205"/>
      <c r="C5" s="207" t="s">
        <v>137</v>
      </c>
      <c r="D5" s="205"/>
      <c r="E5" s="205" t="s">
        <v>138</v>
      </c>
      <c r="F5" s="222">
        <v>43510</v>
      </c>
      <c r="G5" s="205"/>
      <c r="H5" s="205"/>
      <c r="I5" s="205"/>
      <c r="J5" s="206"/>
    </row>
    <row r="6" spans="1:10" ht="15" customHeight="1">
      <c r="A6" s="204"/>
      <c r="B6" s="205"/>
      <c r="C6" s="2" t="s">
        <v>139</v>
      </c>
      <c r="D6" s="2"/>
      <c r="E6" s="205" t="s">
        <v>138</v>
      </c>
      <c r="F6" s="205">
        <v>2</v>
      </c>
      <c r="G6" s="205"/>
      <c r="H6" s="205"/>
      <c r="I6" s="205"/>
      <c r="J6" s="206"/>
    </row>
    <row r="7" spans="1:10" ht="15" customHeight="1">
      <c r="A7" s="204"/>
      <c r="B7" s="205"/>
      <c r="C7" s="207" t="s">
        <v>140</v>
      </c>
      <c r="D7" s="205"/>
      <c r="E7" s="205" t="s">
        <v>138</v>
      </c>
      <c r="F7" s="205">
        <v>2019</v>
      </c>
      <c r="G7" s="205"/>
      <c r="H7" s="205"/>
      <c r="I7" s="205"/>
      <c r="J7" s="206"/>
    </row>
    <row r="8" spans="1:10" ht="12.75">
      <c r="A8" s="204"/>
      <c r="B8" s="205"/>
      <c r="C8" s="207"/>
      <c r="D8" s="205"/>
      <c r="E8" s="205"/>
      <c r="F8" s="205"/>
      <c r="G8" s="205"/>
      <c r="H8" s="205"/>
      <c r="I8" s="205"/>
      <c r="J8" s="206"/>
    </row>
    <row r="9" spans="1:10" ht="19.5" customHeight="1">
      <c r="A9" s="232" t="s">
        <v>141</v>
      </c>
      <c r="B9" s="233"/>
      <c r="C9" s="233"/>
      <c r="D9" s="2"/>
      <c r="E9" s="205" t="s">
        <v>138</v>
      </c>
      <c r="F9" s="231" t="s">
        <v>169</v>
      </c>
      <c r="G9" s="231"/>
      <c r="H9" s="231"/>
      <c r="I9" s="231"/>
      <c r="J9" s="209"/>
    </row>
    <row r="10" spans="1:10" ht="19.5" customHeight="1">
      <c r="A10" s="234" t="s">
        <v>142</v>
      </c>
      <c r="B10" s="235"/>
      <c r="C10" s="235"/>
      <c r="D10" s="235"/>
      <c r="E10" s="210" t="s">
        <v>138</v>
      </c>
      <c r="F10" s="205"/>
      <c r="G10" s="205"/>
      <c r="H10" s="205"/>
      <c r="I10" s="205"/>
      <c r="J10" s="209"/>
    </row>
    <row r="11" spans="1:10" ht="19.5" customHeight="1">
      <c r="A11" s="232" t="s">
        <v>143</v>
      </c>
      <c r="B11" s="233"/>
      <c r="C11" s="233"/>
      <c r="D11" s="2"/>
      <c r="E11" s="205" t="s">
        <v>138</v>
      </c>
      <c r="F11" s="231" t="s">
        <v>170</v>
      </c>
      <c r="G11" s="231"/>
      <c r="H11" s="231"/>
      <c r="I11" s="231"/>
      <c r="J11" s="206"/>
    </row>
    <row r="12" spans="1:12" ht="19.5" customHeight="1">
      <c r="A12" s="208" t="s">
        <v>144</v>
      </c>
      <c r="B12" s="207"/>
      <c r="C12" s="207"/>
      <c r="D12" s="2"/>
      <c r="E12" s="205" t="s">
        <v>138</v>
      </c>
      <c r="F12" s="231" t="s">
        <v>172</v>
      </c>
      <c r="G12" s="231"/>
      <c r="H12" s="231"/>
      <c r="I12" s="231"/>
      <c r="J12" s="206"/>
      <c r="L12" s="207"/>
    </row>
    <row r="13" spans="1:10" ht="19.5" customHeight="1">
      <c r="A13" s="208" t="s">
        <v>145</v>
      </c>
      <c r="B13" s="207"/>
      <c r="C13" s="207"/>
      <c r="D13" s="2"/>
      <c r="E13" s="205" t="s">
        <v>138</v>
      </c>
      <c r="F13" s="231"/>
      <c r="G13" s="231"/>
      <c r="H13" s="231"/>
      <c r="I13" s="231"/>
      <c r="J13" s="206"/>
    </row>
    <row r="14" spans="1:10" ht="19.5" customHeight="1">
      <c r="A14" s="208" t="s">
        <v>146</v>
      </c>
      <c r="B14" s="207"/>
      <c r="C14" s="207"/>
      <c r="D14" s="2"/>
      <c r="E14" s="205"/>
      <c r="F14" s="207" t="s">
        <v>147</v>
      </c>
      <c r="G14" s="205"/>
      <c r="H14" s="205"/>
      <c r="I14" s="205"/>
      <c r="J14" s="206"/>
    </row>
    <row r="15" spans="1:10" ht="19.5" customHeight="1">
      <c r="A15" s="208" t="s">
        <v>148</v>
      </c>
      <c r="B15" s="207"/>
      <c r="C15" s="207"/>
      <c r="D15" s="2"/>
      <c r="E15" s="205" t="s">
        <v>138</v>
      </c>
      <c r="F15" s="207" t="s">
        <v>186</v>
      </c>
      <c r="G15" s="205"/>
      <c r="H15" s="205"/>
      <c r="I15" s="205"/>
      <c r="J15" s="211"/>
    </row>
    <row r="16" spans="1:10" ht="19.5" customHeight="1">
      <c r="A16" s="208" t="s">
        <v>149</v>
      </c>
      <c r="B16" s="207"/>
      <c r="C16" s="207"/>
      <c r="D16" s="207"/>
      <c r="E16" s="205" t="s">
        <v>138</v>
      </c>
      <c r="F16" s="207" t="s">
        <v>150</v>
      </c>
      <c r="G16" s="205"/>
      <c r="H16" s="205"/>
      <c r="I16" s="205"/>
      <c r="J16" s="209"/>
    </row>
    <row r="17" spans="1:10" ht="19.5" customHeight="1">
      <c r="A17" s="208" t="s">
        <v>151</v>
      </c>
      <c r="B17" s="207"/>
      <c r="C17" s="207"/>
      <c r="D17" s="207"/>
      <c r="E17" s="205" t="s">
        <v>138</v>
      </c>
      <c r="F17" s="207" t="s">
        <v>171</v>
      </c>
      <c r="G17" s="207"/>
      <c r="H17" s="207"/>
      <c r="I17" s="207"/>
      <c r="J17" s="211"/>
    </row>
    <row r="18" spans="1:10" ht="19.5" customHeight="1">
      <c r="A18" s="208" t="s">
        <v>152</v>
      </c>
      <c r="B18" s="207"/>
      <c r="C18" s="207"/>
      <c r="D18" s="207"/>
      <c r="E18" s="205" t="s">
        <v>138</v>
      </c>
      <c r="F18" s="223">
        <v>43811</v>
      </c>
      <c r="G18" s="2"/>
      <c r="H18" s="2"/>
      <c r="J18" s="209"/>
    </row>
    <row r="19" spans="1:10" ht="19.5" customHeight="1">
      <c r="A19" s="208" t="s">
        <v>153</v>
      </c>
      <c r="B19" s="207"/>
      <c r="C19" s="207"/>
      <c r="D19" s="207"/>
      <c r="E19" s="205" t="s">
        <v>138</v>
      </c>
      <c r="F19" s="2"/>
      <c r="G19" s="2"/>
      <c r="H19" s="2"/>
      <c r="J19" s="209"/>
    </row>
    <row r="20" spans="1:10" ht="19.5" customHeight="1">
      <c r="A20" s="234" t="s">
        <v>154</v>
      </c>
      <c r="B20" s="235"/>
      <c r="C20" s="235"/>
      <c r="D20" s="235"/>
      <c r="E20" s="205" t="s">
        <v>138</v>
      </c>
      <c r="F20" s="2"/>
      <c r="G20" s="2"/>
      <c r="H20" s="2"/>
      <c r="J20" s="209"/>
    </row>
    <row r="21" spans="1:10" ht="15" customHeight="1">
      <c r="A21" s="212"/>
      <c r="B21" s="207"/>
      <c r="C21" s="207"/>
      <c r="D21" s="207"/>
      <c r="E21" s="205"/>
      <c r="F21" s="2"/>
      <c r="G21" s="2"/>
      <c r="H21" s="2"/>
      <c r="J21" s="209"/>
    </row>
    <row r="22" spans="1:10" ht="12" customHeight="1">
      <c r="A22" s="208"/>
      <c r="B22" s="207"/>
      <c r="C22" s="207"/>
      <c r="D22" s="207"/>
      <c r="E22" s="2"/>
      <c r="F22" s="2"/>
      <c r="G22" s="2"/>
      <c r="H22" s="2"/>
      <c r="J22" s="209"/>
    </row>
    <row r="23" spans="1:10" ht="12" customHeight="1" thickBot="1">
      <c r="A23" s="208"/>
      <c r="B23" s="207"/>
      <c r="C23" s="207"/>
      <c r="D23" s="207"/>
      <c r="E23" s="2"/>
      <c r="F23" s="2"/>
      <c r="G23" s="2"/>
      <c r="H23" s="2"/>
      <c r="J23" s="209"/>
    </row>
    <row r="24" spans="1:10" ht="42.75" customHeight="1">
      <c r="A24" s="236" t="s">
        <v>144</v>
      </c>
      <c r="B24" s="237"/>
      <c r="C24" s="238" t="s">
        <v>155</v>
      </c>
      <c r="D24" s="239"/>
      <c r="E24" s="240" t="s">
        <v>156</v>
      </c>
      <c r="F24" s="241"/>
      <c r="G24" s="241"/>
      <c r="H24" s="242" t="s">
        <v>157</v>
      </c>
      <c r="I24" s="243"/>
      <c r="J24" s="244"/>
    </row>
    <row r="25" spans="1:10" ht="19.5" customHeight="1">
      <c r="A25" s="230" t="s">
        <v>173</v>
      </c>
      <c r="B25" s="231"/>
      <c r="C25" s="231" t="s">
        <v>129</v>
      </c>
      <c r="D25" s="231"/>
      <c r="E25" s="245" t="s">
        <v>184</v>
      </c>
      <c r="F25" s="245"/>
      <c r="G25" s="245"/>
      <c r="H25" s="231" t="s">
        <v>185</v>
      </c>
      <c r="I25" s="231"/>
      <c r="J25" s="246"/>
    </row>
    <row r="26" spans="1:10" ht="19.5" customHeight="1">
      <c r="A26" s="230" t="s">
        <v>129</v>
      </c>
      <c r="B26" s="231"/>
      <c r="C26" s="231" t="s">
        <v>129</v>
      </c>
      <c r="D26" s="231"/>
      <c r="E26" s="231" t="s">
        <v>129</v>
      </c>
      <c r="F26" s="231"/>
      <c r="G26" s="231"/>
      <c r="H26" s="231" t="s">
        <v>129</v>
      </c>
      <c r="I26" s="231"/>
      <c r="J26" s="246"/>
    </row>
    <row r="27" spans="1:10" ht="19.5" customHeight="1">
      <c r="A27" s="230" t="s">
        <v>129</v>
      </c>
      <c r="B27" s="231"/>
      <c r="C27" s="231" t="s">
        <v>129</v>
      </c>
      <c r="D27" s="231"/>
      <c r="E27" s="231" t="s">
        <v>129</v>
      </c>
      <c r="F27" s="231"/>
      <c r="G27" s="231"/>
      <c r="H27" s="231" t="s">
        <v>129</v>
      </c>
      <c r="I27" s="231"/>
      <c r="J27" s="246"/>
    </row>
    <row r="28" spans="1:10" ht="19.5" customHeight="1">
      <c r="A28" s="230" t="s">
        <v>129</v>
      </c>
      <c r="B28" s="231"/>
      <c r="C28" s="231" t="s">
        <v>129</v>
      </c>
      <c r="D28" s="231"/>
      <c r="E28" s="231" t="s">
        <v>129</v>
      </c>
      <c r="F28" s="231"/>
      <c r="G28" s="231"/>
      <c r="H28" s="231" t="s">
        <v>129</v>
      </c>
      <c r="I28" s="231"/>
      <c r="J28" s="246"/>
    </row>
    <row r="29" spans="1:10" ht="19.5" customHeight="1">
      <c r="A29" s="230" t="s">
        <v>129</v>
      </c>
      <c r="B29" s="231"/>
      <c r="C29" s="231" t="s">
        <v>129</v>
      </c>
      <c r="D29" s="231"/>
      <c r="E29" s="231" t="s">
        <v>129</v>
      </c>
      <c r="F29" s="231"/>
      <c r="G29" s="231"/>
      <c r="H29" s="231" t="s">
        <v>129</v>
      </c>
      <c r="I29" s="231"/>
      <c r="J29" s="246"/>
    </row>
    <row r="30" spans="1:10" ht="19.5" customHeight="1">
      <c r="A30" s="230" t="s">
        <v>129</v>
      </c>
      <c r="B30" s="231"/>
      <c r="C30" s="231" t="s">
        <v>129</v>
      </c>
      <c r="D30" s="231"/>
      <c r="E30" s="231" t="s">
        <v>129</v>
      </c>
      <c r="F30" s="231"/>
      <c r="G30" s="231"/>
      <c r="H30" s="231" t="s">
        <v>129</v>
      </c>
      <c r="I30" s="231"/>
      <c r="J30" s="246"/>
    </row>
    <row r="31" spans="1:10" ht="13.5" thickBot="1">
      <c r="A31" s="213"/>
      <c r="B31" s="214"/>
      <c r="C31" s="214"/>
      <c r="D31" s="214"/>
      <c r="E31" s="214"/>
      <c r="F31" s="214"/>
      <c r="G31" s="214"/>
      <c r="H31" s="214"/>
      <c r="I31" s="214"/>
      <c r="J31" s="215"/>
    </row>
    <row r="32" spans="1:10" ht="17.25" customHeight="1">
      <c r="A32" s="247" t="s">
        <v>158</v>
      </c>
      <c r="B32" s="248"/>
      <c r="C32" s="1"/>
      <c r="D32" s="1"/>
      <c r="E32" s="1"/>
      <c r="F32" s="1"/>
      <c r="G32" s="1"/>
      <c r="H32" s="1"/>
      <c r="I32" s="1"/>
      <c r="J32" s="203"/>
    </row>
    <row r="33" spans="1:10" ht="15" customHeight="1">
      <c r="A33" s="216" t="s">
        <v>159</v>
      </c>
      <c r="B33" s="217" t="s">
        <v>160</v>
      </c>
      <c r="C33" s="2"/>
      <c r="D33" s="249" t="s">
        <v>161</v>
      </c>
      <c r="E33" s="249"/>
      <c r="F33" s="249"/>
      <c r="G33" s="250" t="s">
        <v>162</v>
      </c>
      <c r="H33" s="249"/>
      <c r="I33" s="249"/>
      <c r="J33" s="218"/>
    </row>
    <row r="34" spans="1:10" ht="19.5" customHeight="1">
      <c r="A34" s="208" t="s">
        <v>163</v>
      </c>
      <c r="B34" s="205" t="s">
        <v>164</v>
      </c>
      <c r="C34" s="2"/>
      <c r="D34" s="231" t="s">
        <v>165</v>
      </c>
      <c r="E34" s="231"/>
      <c r="F34" s="231"/>
      <c r="G34" s="231" t="s">
        <v>166</v>
      </c>
      <c r="H34" s="231"/>
      <c r="I34" s="231"/>
      <c r="J34" s="206"/>
    </row>
    <row r="35" spans="1:10" ht="19.5" customHeight="1">
      <c r="A35" s="208" t="s">
        <v>163</v>
      </c>
      <c r="B35" s="205" t="s">
        <v>164</v>
      </c>
      <c r="C35" s="2"/>
      <c r="D35" s="231" t="s">
        <v>165</v>
      </c>
      <c r="E35" s="231"/>
      <c r="F35" s="231"/>
      <c r="G35" s="231" t="s">
        <v>167</v>
      </c>
      <c r="H35" s="231"/>
      <c r="I35" s="231"/>
      <c r="J35" s="206"/>
    </row>
    <row r="36" spans="1:10" ht="19.5" customHeight="1">
      <c r="A36" s="208" t="s">
        <v>163</v>
      </c>
      <c r="B36" s="205" t="s">
        <v>164</v>
      </c>
      <c r="C36" s="2"/>
      <c r="D36" s="231" t="s">
        <v>165</v>
      </c>
      <c r="E36" s="231"/>
      <c r="F36" s="231"/>
      <c r="G36" s="231" t="s">
        <v>167</v>
      </c>
      <c r="H36" s="231"/>
      <c r="I36" s="231"/>
      <c r="J36" s="219"/>
    </row>
    <row r="37" spans="1:10" ht="19.5" customHeight="1">
      <c r="A37" s="208" t="s">
        <v>163</v>
      </c>
      <c r="B37" s="205" t="s">
        <v>164</v>
      </c>
      <c r="C37" s="2"/>
      <c r="D37" s="231" t="s">
        <v>165</v>
      </c>
      <c r="E37" s="231"/>
      <c r="F37" s="231"/>
      <c r="G37" s="231" t="s">
        <v>166</v>
      </c>
      <c r="H37" s="231"/>
      <c r="I37" s="231"/>
      <c r="J37" s="206"/>
    </row>
    <row r="38" spans="1:10" ht="19.5" customHeight="1">
      <c r="A38" s="208" t="s">
        <v>163</v>
      </c>
      <c r="B38" s="205" t="s">
        <v>164</v>
      </c>
      <c r="C38" s="2"/>
      <c r="D38" s="231" t="s">
        <v>165</v>
      </c>
      <c r="E38" s="231"/>
      <c r="F38" s="231"/>
      <c r="G38" s="231" t="s">
        <v>167</v>
      </c>
      <c r="H38" s="231"/>
      <c r="I38" s="231"/>
      <c r="J38" s="206"/>
    </row>
    <row r="39" spans="1:10" ht="19.5" customHeight="1">
      <c r="A39" s="208" t="s">
        <v>163</v>
      </c>
      <c r="B39" s="205" t="s">
        <v>164</v>
      </c>
      <c r="C39" s="2"/>
      <c r="D39" s="231" t="s">
        <v>165</v>
      </c>
      <c r="E39" s="231"/>
      <c r="F39" s="231"/>
      <c r="G39" s="231" t="s">
        <v>167</v>
      </c>
      <c r="H39" s="231"/>
      <c r="I39" s="231"/>
      <c r="J39" s="219"/>
    </row>
    <row r="40" spans="1:10" ht="12" customHeight="1" thickBot="1">
      <c r="A40" s="213"/>
      <c r="B40" s="214"/>
      <c r="C40" s="214"/>
      <c r="D40" s="214"/>
      <c r="E40" s="214"/>
      <c r="F40" s="214"/>
      <c r="G40" s="214"/>
      <c r="H40" s="214"/>
      <c r="I40" s="214"/>
      <c r="J40" s="215"/>
    </row>
    <row r="41" spans="1:10" ht="12.75">
      <c r="A41" s="21" t="s">
        <v>168</v>
      </c>
      <c r="B41" s="21"/>
      <c r="H41" s="220"/>
      <c r="J41" s="221"/>
    </row>
    <row r="42" spans="1:10" ht="12.75">
      <c r="A42" s="251" t="s">
        <v>188</v>
      </c>
      <c r="B42" s="251"/>
      <c r="C42" s="251"/>
      <c r="D42" s="251"/>
      <c r="E42" s="251"/>
      <c r="F42" s="251"/>
      <c r="G42" s="251"/>
      <c r="H42" s="251"/>
      <c r="I42" s="251"/>
      <c r="J42" s="251"/>
    </row>
  </sheetData>
  <sheetProtection/>
  <mergeCells count="55">
    <mergeCell ref="F13:I13"/>
    <mergeCell ref="F12:I12"/>
    <mergeCell ref="F11:I11"/>
    <mergeCell ref="F9:I9"/>
    <mergeCell ref="A42:J42"/>
    <mergeCell ref="D37:F37"/>
    <mergeCell ref="G37:I37"/>
    <mergeCell ref="D38:F38"/>
    <mergeCell ref="G38:I38"/>
    <mergeCell ref="D39:F39"/>
    <mergeCell ref="G39:I39"/>
    <mergeCell ref="D34:F34"/>
    <mergeCell ref="G34:I34"/>
    <mergeCell ref="D35:F35"/>
    <mergeCell ref="G35:I35"/>
    <mergeCell ref="D36:F36"/>
    <mergeCell ref="G36:I36"/>
    <mergeCell ref="A30:B30"/>
    <mergeCell ref="C30:D30"/>
    <mergeCell ref="E30:G30"/>
    <mergeCell ref="H30:J30"/>
    <mergeCell ref="A32:B32"/>
    <mergeCell ref="D33:F33"/>
    <mergeCell ref="G33:I33"/>
    <mergeCell ref="A28:B28"/>
    <mergeCell ref="C28:D28"/>
    <mergeCell ref="E28:G28"/>
    <mergeCell ref="H28:J28"/>
    <mergeCell ref="A29:B29"/>
    <mergeCell ref="C29:D29"/>
    <mergeCell ref="E29:G29"/>
    <mergeCell ref="H29:J29"/>
    <mergeCell ref="A26:B26"/>
    <mergeCell ref="C26:D26"/>
    <mergeCell ref="E26:G26"/>
    <mergeCell ref="H26:J26"/>
    <mergeCell ref="A27:B27"/>
    <mergeCell ref="C27:D27"/>
    <mergeCell ref="E27:G27"/>
    <mergeCell ref="H27:J27"/>
    <mergeCell ref="A20:D20"/>
    <mergeCell ref="A24:B24"/>
    <mergeCell ref="C24:D24"/>
    <mergeCell ref="E24:G24"/>
    <mergeCell ref="H24:J24"/>
    <mergeCell ref="A25:B25"/>
    <mergeCell ref="C25:D25"/>
    <mergeCell ref="E25:G25"/>
    <mergeCell ref="H25:J25"/>
    <mergeCell ref="H1:I1"/>
    <mergeCell ref="A3:J3"/>
    <mergeCell ref="A4:I4"/>
    <mergeCell ref="A9:C9"/>
    <mergeCell ref="A10:D10"/>
    <mergeCell ref="A11:C11"/>
  </mergeCells>
  <printOptions/>
  <pageMargins left="0.7" right="0.7" top="0.75" bottom="0.75" header="0.3" footer="0.3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PageLayoutView="0" workbookViewId="0" topLeftCell="A1">
      <selection activeCell="A40" sqref="A40:J40"/>
    </sheetView>
  </sheetViews>
  <sheetFormatPr defaultColWidth="9.140625" defaultRowHeight="12.75"/>
  <cols>
    <col min="1" max="1" width="6.00390625" style="0" customWidth="1"/>
    <col min="2" max="2" width="11.28125" style="36" customWidth="1"/>
    <col min="3" max="3" width="9.140625" style="3" customWidth="1"/>
    <col min="7" max="7" width="25.00390625" style="0" customWidth="1"/>
    <col min="8" max="8" width="7.421875" style="0" customWidth="1"/>
    <col min="9" max="9" width="8.7109375" style="0" customWidth="1"/>
    <col min="10" max="10" width="8.421875" style="0" customWidth="1"/>
  </cols>
  <sheetData>
    <row r="1" spans="1:10" ht="13.5" thickBot="1">
      <c r="A1" s="256" t="s">
        <v>13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0" ht="12" customHeight="1">
      <c r="A2" s="257" t="s">
        <v>14</v>
      </c>
      <c r="B2" s="259" t="s">
        <v>88</v>
      </c>
      <c r="C2" s="261" t="s">
        <v>15</v>
      </c>
      <c r="D2" s="262"/>
      <c r="E2" s="262"/>
      <c r="F2" s="262"/>
      <c r="G2" s="262"/>
      <c r="H2" s="265"/>
      <c r="I2" s="267" t="s">
        <v>16</v>
      </c>
      <c r="J2" s="269" t="s">
        <v>17</v>
      </c>
    </row>
    <row r="3" spans="1:10" ht="15" customHeight="1" thickBot="1">
      <c r="A3" s="258"/>
      <c r="B3" s="260"/>
      <c r="C3" s="263"/>
      <c r="D3" s="264"/>
      <c r="E3" s="264"/>
      <c r="F3" s="264"/>
      <c r="G3" s="264"/>
      <c r="H3" s="266"/>
      <c r="I3" s="268"/>
      <c r="J3" s="270"/>
    </row>
    <row r="4" spans="1:10" ht="27" customHeight="1">
      <c r="A4" s="22">
        <v>1</v>
      </c>
      <c r="B4" s="23" t="s">
        <v>5</v>
      </c>
      <c r="C4" s="272" t="s">
        <v>18</v>
      </c>
      <c r="D4" s="273"/>
      <c r="E4" s="273"/>
      <c r="F4" s="273"/>
      <c r="G4" s="273"/>
      <c r="H4" s="24"/>
      <c r="I4" s="13"/>
      <c r="J4" s="7"/>
    </row>
    <row r="5" spans="1:10" ht="27" customHeight="1">
      <c r="A5" s="22">
        <v>2</v>
      </c>
      <c r="B5" s="16"/>
      <c r="C5" s="252" t="s">
        <v>19</v>
      </c>
      <c r="D5" s="253"/>
      <c r="E5" s="253"/>
      <c r="F5" s="253"/>
      <c r="G5" s="253"/>
      <c r="H5" s="25"/>
      <c r="I5" s="13"/>
      <c r="J5" s="7"/>
    </row>
    <row r="6" spans="1:10" s="102" customFormat="1" ht="27" customHeight="1">
      <c r="A6" s="107">
        <v>3</v>
      </c>
      <c r="B6" s="108" t="s">
        <v>6</v>
      </c>
      <c r="C6" s="18" t="s">
        <v>20</v>
      </c>
      <c r="D6" s="19"/>
      <c r="E6" s="19"/>
      <c r="F6" s="19"/>
      <c r="G6" s="19"/>
      <c r="H6" s="109"/>
      <c r="I6" s="91"/>
      <c r="J6" s="110"/>
    </row>
    <row r="7" spans="1:10" ht="27" customHeight="1">
      <c r="A7" s="22">
        <v>4</v>
      </c>
      <c r="B7" s="26" t="s">
        <v>7</v>
      </c>
      <c r="C7" s="254" t="s">
        <v>21</v>
      </c>
      <c r="D7" s="255"/>
      <c r="E7" s="255"/>
      <c r="F7" s="255"/>
      <c r="G7" s="255"/>
      <c r="H7" s="27"/>
      <c r="I7" s="8"/>
      <c r="J7" s="6"/>
    </row>
    <row r="8" spans="1:10" ht="27" customHeight="1">
      <c r="A8" s="22">
        <v>5</v>
      </c>
      <c r="B8" s="26" t="s">
        <v>1</v>
      </c>
      <c r="C8" s="254" t="s">
        <v>26</v>
      </c>
      <c r="D8" s="255"/>
      <c r="E8" s="255"/>
      <c r="F8" s="255"/>
      <c r="G8" s="255"/>
      <c r="H8" s="27"/>
      <c r="I8" s="8"/>
      <c r="J8" s="6"/>
    </row>
    <row r="9" spans="1:10" ht="27" customHeight="1">
      <c r="A9" s="22">
        <v>6</v>
      </c>
      <c r="B9" s="26" t="s">
        <v>2</v>
      </c>
      <c r="C9" s="254" t="s">
        <v>27</v>
      </c>
      <c r="D9" s="255"/>
      <c r="E9" s="255"/>
      <c r="F9" s="255"/>
      <c r="G9" s="255"/>
      <c r="H9" s="271"/>
      <c r="I9" s="8">
        <v>1</v>
      </c>
      <c r="J9" s="6" t="s">
        <v>95</v>
      </c>
    </row>
    <row r="10" spans="1:10" s="102" customFormat="1" ht="27" customHeight="1">
      <c r="A10" s="107">
        <v>7</v>
      </c>
      <c r="B10" s="111" t="s">
        <v>80</v>
      </c>
      <c r="C10" s="254" t="s">
        <v>81</v>
      </c>
      <c r="D10" s="255"/>
      <c r="E10" s="255"/>
      <c r="F10" s="255"/>
      <c r="G10" s="255"/>
      <c r="H10" s="271"/>
      <c r="I10" s="88">
        <v>1</v>
      </c>
      <c r="J10" s="96" t="s">
        <v>95</v>
      </c>
    </row>
    <row r="11" spans="1:10" ht="27" customHeight="1">
      <c r="A11" s="22">
        <v>8</v>
      </c>
      <c r="B11" s="26" t="s">
        <v>9</v>
      </c>
      <c r="C11" s="254" t="s">
        <v>28</v>
      </c>
      <c r="D11" s="255"/>
      <c r="E11" s="255"/>
      <c r="F11" s="255"/>
      <c r="G11" s="255"/>
      <c r="H11" s="271"/>
      <c r="I11" s="8">
        <v>1</v>
      </c>
      <c r="J11" s="6" t="s">
        <v>95</v>
      </c>
    </row>
    <row r="12" spans="1:10" ht="27" customHeight="1">
      <c r="A12" s="22">
        <v>9</v>
      </c>
      <c r="B12" s="26" t="s">
        <v>3</v>
      </c>
      <c r="C12" s="254" t="s">
        <v>29</v>
      </c>
      <c r="D12" s="255"/>
      <c r="E12" s="255"/>
      <c r="F12" s="255"/>
      <c r="G12" s="255"/>
      <c r="H12" s="27"/>
      <c r="I12" s="8">
        <v>1</v>
      </c>
      <c r="J12" s="6" t="s">
        <v>95</v>
      </c>
    </row>
    <row r="13" spans="1:10" ht="27" customHeight="1">
      <c r="A13" s="22">
        <v>10</v>
      </c>
      <c r="B13" s="26"/>
      <c r="C13" s="252" t="s">
        <v>30</v>
      </c>
      <c r="D13" s="253"/>
      <c r="E13" s="253"/>
      <c r="F13" s="253"/>
      <c r="G13" s="253"/>
      <c r="H13" s="27"/>
      <c r="I13" s="8"/>
      <c r="J13" s="6"/>
    </row>
    <row r="14" spans="1:10" ht="27" customHeight="1">
      <c r="A14" s="22">
        <v>11</v>
      </c>
      <c r="B14" s="26"/>
      <c r="C14" s="252" t="s">
        <v>31</v>
      </c>
      <c r="D14" s="253"/>
      <c r="E14" s="253"/>
      <c r="F14" s="253"/>
      <c r="G14" s="253"/>
      <c r="H14" s="27"/>
      <c r="I14" s="8"/>
      <c r="J14" s="6"/>
    </row>
    <row r="15" spans="1:10" ht="27" customHeight="1">
      <c r="A15" s="22">
        <v>12</v>
      </c>
      <c r="B15" s="26"/>
      <c r="C15" s="252" t="s">
        <v>32</v>
      </c>
      <c r="D15" s="253"/>
      <c r="E15" s="253"/>
      <c r="F15" s="253"/>
      <c r="G15" s="253"/>
      <c r="H15" s="27"/>
      <c r="I15" s="8"/>
      <c r="J15" s="6"/>
    </row>
    <row r="16" spans="1:10" ht="27" customHeight="1">
      <c r="A16" s="22">
        <v>13</v>
      </c>
      <c r="B16" s="26"/>
      <c r="C16" s="252" t="s">
        <v>33</v>
      </c>
      <c r="D16" s="253"/>
      <c r="E16" s="253"/>
      <c r="F16" s="253"/>
      <c r="G16" s="253"/>
      <c r="H16" s="27"/>
      <c r="I16" s="8"/>
      <c r="J16" s="6"/>
    </row>
    <row r="17" spans="1:10" ht="27" customHeight="1">
      <c r="A17" s="22">
        <v>14</v>
      </c>
      <c r="B17" s="26"/>
      <c r="C17" s="252" t="s">
        <v>34</v>
      </c>
      <c r="D17" s="253"/>
      <c r="E17" s="253"/>
      <c r="F17" s="253"/>
      <c r="G17" s="253"/>
      <c r="H17" s="27"/>
      <c r="I17" s="8"/>
      <c r="J17" s="6"/>
    </row>
    <row r="18" spans="1:10" ht="27" customHeight="1">
      <c r="A18" s="22">
        <v>15</v>
      </c>
      <c r="B18" s="26"/>
      <c r="C18" s="275" t="s">
        <v>35</v>
      </c>
      <c r="D18" s="276"/>
      <c r="E18" s="276"/>
      <c r="F18" s="276"/>
      <c r="G18" s="276"/>
      <c r="H18" s="27"/>
      <c r="I18" s="8"/>
      <c r="J18" s="6"/>
    </row>
    <row r="19" spans="1:10" ht="27" customHeight="1">
      <c r="A19" s="22">
        <v>16</v>
      </c>
      <c r="B19" s="26"/>
      <c r="C19" s="252" t="s">
        <v>36</v>
      </c>
      <c r="D19" s="253"/>
      <c r="E19" s="253"/>
      <c r="F19" s="253"/>
      <c r="G19" s="253"/>
      <c r="H19" s="27"/>
      <c r="I19" s="8"/>
      <c r="J19" s="6"/>
    </row>
    <row r="20" spans="1:10" ht="27" customHeight="1">
      <c r="A20" s="22">
        <v>17</v>
      </c>
      <c r="B20" s="26"/>
      <c r="C20" s="252" t="s">
        <v>37</v>
      </c>
      <c r="D20" s="253"/>
      <c r="E20" s="253"/>
      <c r="F20" s="253"/>
      <c r="G20" s="253"/>
      <c r="H20" s="27"/>
      <c r="I20" s="4"/>
      <c r="J20" s="10"/>
    </row>
    <row r="21" spans="1:10" ht="27" customHeight="1">
      <c r="A21" s="22">
        <v>18</v>
      </c>
      <c r="B21" s="26"/>
      <c r="C21" s="252" t="s">
        <v>38</v>
      </c>
      <c r="D21" s="253"/>
      <c r="E21" s="253"/>
      <c r="F21" s="253"/>
      <c r="G21" s="253"/>
      <c r="H21" s="27"/>
      <c r="I21" s="4">
        <v>1</v>
      </c>
      <c r="J21" s="10" t="s">
        <v>95</v>
      </c>
    </row>
    <row r="22" spans="1:10" ht="27" customHeight="1">
      <c r="A22" s="22">
        <v>19</v>
      </c>
      <c r="B22" s="26"/>
      <c r="C22" s="18" t="s">
        <v>8</v>
      </c>
      <c r="D22" s="19"/>
      <c r="E22" s="19"/>
      <c r="F22" s="19"/>
      <c r="G22" s="19"/>
      <c r="H22" s="27"/>
      <c r="I22" s="8">
        <v>1</v>
      </c>
      <c r="J22" s="6" t="s">
        <v>95</v>
      </c>
    </row>
    <row r="23" spans="1:10" ht="27" customHeight="1">
      <c r="A23" s="22">
        <v>20</v>
      </c>
      <c r="B23" s="26" t="s">
        <v>4</v>
      </c>
      <c r="C23" s="254" t="s">
        <v>39</v>
      </c>
      <c r="D23" s="255"/>
      <c r="E23" s="255"/>
      <c r="F23" s="255"/>
      <c r="G23" s="255"/>
      <c r="H23" s="27"/>
      <c r="I23" s="8">
        <v>1</v>
      </c>
      <c r="J23" s="6" t="s">
        <v>95</v>
      </c>
    </row>
    <row r="24" spans="1:10" ht="27" customHeight="1">
      <c r="A24" s="28"/>
      <c r="B24" s="26"/>
      <c r="C24" s="29"/>
      <c r="D24" s="30"/>
      <c r="E24" s="30"/>
      <c r="F24" s="30"/>
      <c r="G24" s="30"/>
      <c r="H24" s="8"/>
      <c r="I24" s="4"/>
      <c r="J24" s="10"/>
    </row>
    <row r="25" spans="1:10" ht="27" customHeight="1">
      <c r="A25" s="28"/>
      <c r="B25" s="26"/>
      <c r="C25" s="29"/>
      <c r="D25" s="30"/>
      <c r="E25" s="30"/>
      <c r="F25" s="30"/>
      <c r="G25" s="30"/>
      <c r="H25" s="8"/>
      <c r="I25" s="4"/>
      <c r="J25" s="10"/>
    </row>
    <row r="26" spans="1:10" ht="27" customHeight="1">
      <c r="A26" s="28"/>
      <c r="B26" s="26"/>
      <c r="C26" s="29"/>
      <c r="D26" s="30"/>
      <c r="E26" s="30"/>
      <c r="F26" s="30"/>
      <c r="G26" s="30"/>
      <c r="H26" s="8"/>
      <c r="I26" s="4"/>
      <c r="J26" s="10"/>
    </row>
    <row r="27" spans="1:10" ht="27" customHeight="1">
      <c r="A27" s="28"/>
      <c r="B27" s="26"/>
      <c r="C27" s="29"/>
      <c r="D27" s="30"/>
      <c r="E27" s="30"/>
      <c r="F27" s="30"/>
      <c r="G27" s="30"/>
      <c r="H27" s="8"/>
      <c r="I27" s="4"/>
      <c r="J27" s="10"/>
    </row>
    <row r="28" spans="1:10" ht="27" customHeight="1">
      <c r="A28" s="28"/>
      <c r="B28" s="26"/>
      <c r="C28" s="29"/>
      <c r="D28" s="30"/>
      <c r="E28" s="30"/>
      <c r="F28" s="30"/>
      <c r="G28" s="30"/>
      <c r="H28" s="8"/>
      <c r="I28" s="4"/>
      <c r="J28" s="10"/>
    </row>
    <row r="29" spans="1:10" ht="27" customHeight="1">
      <c r="A29" s="28"/>
      <c r="B29" s="26"/>
      <c r="C29" s="29"/>
      <c r="D29" s="30"/>
      <c r="E29" s="30"/>
      <c r="F29" s="30"/>
      <c r="G29" s="30"/>
      <c r="H29" s="8"/>
      <c r="I29" s="4"/>
      <c r="J29" s="10"/>
    </row>
    <row r="30" spans="1:10" ht="27" customHeight="1">
      <c r="A30" s="28"/>
      <c r="B30" s="26"/>
      <c r="C30" s="29"/>
      <c r="D30" s="30"/>
      <c r="E30" s="30"/>
      <c r="F30" s="30"/>
      <c r="G30" s="30"/>
      <c r="H30" s="8"/>
      <c r="I30" s="4"/>
      <c r="J30" s="10"/>
    </row>
    <row r="31" spans="1:10" ht="27" customHeight="1">
      <c r="A31" s="28"/>
      <c r="B31" s="26"/>
      <c r="C31" s="29"/>
      <c r="D31" s="30"/>
      <c r="E31" s="30"/>
      <c r="F31" s="30"/>
      <c r="G31" s="30"/>
      <c r="H31" s="8"/>
      <c r="I31" s="4"/>
      <c r="J31" s="10"/>
    </row>
    <row r="32" spans="1:10" ht="27" customHeight="1">
      <c r="A32" s="28"/>
      <c r="B32" s="26"/>
      <c r="C32" s="29"/>
      <c r="D32" s="5"/>
      <c r="E32" s="5"/>
      <c r="F32" s="5"/>
      <c r="G32" s="5"/>
      <c r="H32" s="8"/>
      <c r="I32" s="4"/>
      <c r="J32" s="10"/>
    </row>
    <row r="33" spans="1:10" ht="27" customHeight="1" thickBot="1">
      <c r="A33" s="31"/>
      <c r="B33" s="32"/>
      <c r="C33" s="33"/>
      <c r="D33" s="14"/>
      <c r="E33" s="14"/>
      <c r="F33" s="14"/>
      <c r="G33" s="14"/>
      <c r="H33" s="15"/>
      <c r="I33" s="11"/>
      <c r="J33" s="12"/>
    </row>
    <row r="34" spans="1:10" ht="18" customHeight="1">
      <c r="A34" s="77" t="s">
        <v>86</v>
      </c>
      <c r="B34" s="1"/>
      <c r="C34" s="9"/>
      <c r="D34" s="2"/>
      <c r="E34" s="2"/>
      <c r="F34" s="2"/>
      <c r="G34" s="2"/>
      <c r="H34" s="2"/>
      <c r="I34" s="2"/>
      <c r="J34" s="2"/>
    </row>
    <row r="35" spans="1:10" ht="14.25" customHeight="1">
      <c r="A35" s="78" t="s">
        <v>0</v>
      </c>
      <c r="B35" s="79"/>
      <c r="C35" s="80"/>
      <c r="D35" s="2"/>
      <c r="E35" s="2"/>
      <c r="F35" s="2"/>
      <c r="G35" s="2"/>
      <c r="H35" s="2"/>
      <c r="I35" s="2"/>
      <c r="J35" s="2"/>
    </row>
    <row r="36" spans="1:10" ht="15" customHeight="1">
      <c r="A36" s="20" t="s">
        <v>40</v>
      </c>
      <c r="B36" s="81" t="s">
        <v>10</v>
      </c>
      <c r="C36" s="20"/>
      <c r="D36" s="20"/>
      <c r="E36" s="20"/>
      <c r="F36" s="20"/>
      <c r="G36" s="20"/>
      <c r="H36" s="20"/>
      <c r="I36" s="20"/>
      <c r="J36" s="20"/>
    </row>
    <row r="37" spans="1:10" ht="15" customHeight="1">
      <c r="A37" s="34"/>
      <c r="B37" s="274" t="s">
        <v>41</v>
      </c>
      <c r="C37" s="274"/>
      <c r="D37" s="274"/>
      <c r="E37" s="274"/>
      <c r="F37" s="82"/>
      <c r="G37" s="82"/>
      <c r="H37" s="20"/>
      <c r="I37" s="20"/>
      <c r="J37" s="20"/>
    </row>
    <row r="38" spans="1:10" ht="15" customHeight="1">
      <c r="A38" s="21" t="s">
        <v>42</v>
      </c>
      <c r="B38" s="21" t="s">
        <v>91</v>
      </c>
      <c r="C38" s="21"/>
      <c r="D38" s="21"/>
      <c r="E38" s="21"/>
      <c r="F38" s="21"/>
      <c r="G38" s="21"/>
      <c r="H38" s="21"/>
      <c r="I38" s="21"/>
      <c r="J38" s="21"/>
    </row>
    <row r="39" spans="1:10" ht="15" customHeight="1">
      <c r="A39" s="20" t="s">
        <v>42</v>
      </c>
      <c r="B39" s="81" t="s">
        <v>43</v>
      </c>
      <c r="C39" s="35"/>
      <c r="D39" s="35"/>
      <c r="E39" s="35"/>
      <c r="F39" s="35"/>
      <c r="G39" s="35"/>
      <c r="H39" s="35"/>
      <c r="I39" s="35"/>
      <c r="J39" s="35"/>
    </row>
    <row r="40" spans="1:10" ht="12.75">
      <c r="A40" s="251" t="s">
        <v>188</v>
      </c>
      <c r="B40" s="251"/>
      <c r="C40" s="251"/>
      <c r="D40" s="251"/>
      <c r="E40" s="251"/>
      <c r="F40" s="251"/>
      <c r="G40" s="251"/>
      <c r="H40" s="251"/>
      <c r="I40" s="251"/>
      <c r="J40" s="251"/>
    </row>
  </sheetData>
  <sheetProtection/>
  <mergeCells count="27">
    <mergeCell ref="C21:G21"/>
    <mergeCell ref="C23:G23"/>
    <mergeCell ref="B37:E37"/>
    <mergeCell ref="C17:G17"/>
    <mergeCell ref="C18:G18"/>
    <mergeCell ref="C19:G19"/>
    <mergeCell ref="C20:G20"/>
    <mergeCell ref="J2:J3"/>
    <mergeCell ref="C15:G15"/>
    <mergeCell ref="C16:G16"/>
    <mergeCell ref="C12:G12"/>
    <mergeCell ref="C9:H9"/>
    <mergeCell ref="C10:H10"/>
    <mergeCell ref="C11:H11"/>
    <mergeCell ref="C4:G4"/>
    <mergeCell ref="C13:G13"/>
    <mergeCell ref="C14:G14"/>
    <mergeCell ref="A40:J40"/>
    <mergeCell ref="C5:G5"/>
    <mergeCell ref="C7:G7"/>
    <mergeCell ref="C8:G8"/>
    <mergeCell ref="A1:J1"/>
    <mergeCell ref="A2:A3"/>
    <mergeCell ref="B2:B3"/>
    <mergeCell ref="C2:G3"/>
    <mergeCell ref="H2:H3"/>
    <mergeCell ref="I2:I3"/>
  </mergeCells>
  <hyperlinks>
    <hyperlink ref="C4:G4" location="'Ağırlık Oran. Tem. Kat.'!A1" display="Ağırlık Oranları Temsil Katsayıları"/>
    <hyperlink ref="C7:G7" location="'Fiyat Farkı Hesap Tablosu'!A1" display="Fiyat Farkı Hesap Tablosu"/>
    <hyperlink ref="C8:G8" location="'İhzarat  Tespit Tutanağı'!A1" display="İhzarat Tespit Tutanağı"/>
    <hyperlink ref="C9:G9" location="'Ödenek Dilimleri ve İş Prg. (a)'!A1" display="Ödenek Dilimleri ve İmalat / İhzarat İş Programı (Varsa Revize İş Programı)"/>
    <hyperlink ref="C11:G11" location="'Hakediş Özeti'!A1" display="Hakediş Özeti"/>
    <hyperlink ref="C12:G12" location="İcmal!A1" display="Hakediş İcmali"/>
    <hyperlink ref="C23:G23" location="'Hakediş Raporu Son Sayfa'!A1" display="Hakediş Raporu Son Sayfası"/>
  </hyperlinks>
  <printOptions/>
  <pageMargins left="1.6929133858267718" right="1.6929133858267718" top="2.0078740157480315" bottom="2.0078740157480315" header="0.5118110236220472" footer="0.5118110236220472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26.140625" style="0" customWidth="1"/>
    <col min="2" max="2" width="9.7109375" style="0" customWidth="1"/>
    <col min="3" max="3" width="10.7109375" style="0" customWidth="1"/>
    <col min="4" max="11" width="9.7109375" style="0" customWidth="1"/>
    <col min="12" max="12" width="9.8515625" style="0" customWidth="1"/>
    <col min="13" max="13" width="11.7109375" style="0" customWidth="1"/>
  </cols>
  <sheetData>
    <row r="1" spans="1:13" ht="63" customHeight="1" thickBot="1">
      <c r="A1" s="277" t="s">
        <v>174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9"/>
      <c r="M1" s="118"/>
    </row>
    <row r="2" spans="1:15" ht="45" customHeight="1">
      <c r="A2" s="280"/>
      <c r="B2" s="281"/>
      <c r="C2" s="16">
        <v>2019</v>
      </c>
      <c r="D2" s="16"/>
      <c r="E2" s="16"/>
      <c r="F2" s="16"/>
      <c r="G2" s="16"/>
      <c r="H2" s="16"/>
      <c r="I2" s="16"/>
      <c r="J2" s="16"/>
      <c r="K2" s="16"/>
      <c r="L2" s="16"/>
      <c r="M2" s="119"/>
      <c r="N2" s="146"/>
      <c r="O2" s="146"/>
    </row>
    <row r="3" spans="1:15" ht="45" customHeight="1">
      <c r="A3" s="280" t="s">
        <v>22</v>
      </c>
      <c r="B3" s="281"/>
      <c r="C3" s="122" t="s">
        <v>190</v>
      </c>
      <c r="D3" s="16"/>
      <c r="E3" s="16"/>
      <c r="F3" s="16"/>
      <c r="G3" s="16"/>
      <c r="H3" s="16"/>
      <c r="I3" s="16"/>
      <c r="J3" s="16"/>
      <c r="K3" s="16"/>
      <c r="L3" s="16"/>
      <c r="M3" s="119"/>
      <c r="O3" s="146"/>
    </row>
    <row r="4" spans="1:13" ht="45" customHeight="1" thickBot="1">
      <c r="A4" s="282" t="s">
        <v>24</v>
      </c>
      <c r="B4" s="283"/>
      <c r="C4" s="123" t="str">
        <f>C3</f>
        <v>12000+KDV</v>
      </c>
      <c r="D4" s="17"/>
      <c r="E4" s="17"/>
      <c r="F4" s="17"/>
      <c r="G4" s="17"/>
      <c r="H4" s="17"/>
      <c r="I4" s="17"/>
      <c r="J4" s="17"/>
      <c r="K4" s="17"/>
      <c r="L4" s="17"/>
      <c r="M4" s="119"/>
    </row>
    <row r="5" spans="1:19" s="2" customFormat="1" ht="63" customHeight="1" thickBot="1">
      <c r="A5" s="277" t="s">
        <v>174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9"/>
      <c r="M5" s="120"/>
      <c r="S5" s="147"/>
    </row>
    <row r="6" spans="1:13" ht="45" customHeight="1">
      <c r="A6" s="103" t="s">
        <v>87</v>
      </c>
      <c r="B6" s="126" t="s">
        <v>96</v>
      </c>
      <c r="C6" s="126" t="s">
        <v>97</v>
      </c>
      <c r="D6" s="126" t="s">
        <v>98</v>
      </c>
      <c r="E6" s="126" t="s">
        <v>99</v>
      </c>
      <c r="F6" s="126" t="s">
        <v>100</v>
      </c>
      <c r="G6" s="126" t="s">
        <v>101</v>
      </c>
      <c r="H6" s="143" t="s">
        <v>102</v>
      </c>
      <c r="I6" s="143" t="s">
        <v>103</v>
      </c>
      <c r="J6" s="126" t="s">
        <v>104</v>
      </c>
      <c r="K6" s="143" t="s">
        <v>105</v>
      </c>
      <c r="L6" s="143" t="s">
        <v>106</v>
      </c>
      <c r="M6" s="121"/>
    </row>
    <row r="7" spans="1:13" ht="42.75" customHeight="1">
      <c r="A7" s="39" t="s">
        <v>25</v>
      </c>
      <c r="B7" s="124" t="s">
        <v>191</v>
      </c>
      <c r="C7" s="124" t="s">
        <v>191</v>
      </c>
      <c r="D7" s="124"/>
      <c r="E7" s="124"/>
      <c r="F7" s="124"/>
      <c r="G7" s="124"/>
      <c r="H7" s="124"/>
      <c r="I7" s="124"/>
      <c r="J7" s="124"/>
      <c r="K7" s="124"/>
      <c r="L7" s="124"/>
      <c r="M7" s="2"/>
    </row>
    <row r="8" spans="1:13" ht="42.75" customHeight="1" thickBot="1">
      <c r="A8" s="104" t="s">
        <v>23</v>
      </c>
      <c r="B8" s="124" t="s">
        <v>191</v>
      </c>
      <c r="C8" s="125" t="s">
        <v>192</v>
      </c>
      <c r="D8" s="125"/>
      <c r="E8" s="125"/>
      <c r="F8" s="125"/>
      <c r="G8" s="125"/>
      <c r="H8" s="125"/>
      <c r="I8" s="125"/>
      <c r="J8" s="125"/>
      <c r="K8" s="125"/>
      <c r="L8" s="125"/>
      <c r="M8" s="2"/>
    </row>
    <row r="9" ht="12.75">
      <c r="A9" s="37" t="s">
        <v>82</v>
      </c>
    </row>
    <row r="10" spans="1:10" ht="12.75">
      <c r="A10" s="251" t="s">
        <v>188</v>
      </c>
      <c r="B10" s="251"/>
      <c r="C10" s="251"/>
      <c r="D10" s="251"/>
      <c r="E10" s="251"/>
      <c r="F10" s="251"/>
      <c r="G10" s="251"/>
      <c r="H10" s="251"/>
      <c r="I10" s="251"/>
      <c r="J10" s="251"/>
    </row>
  </sheetData>
  <sheetProtection/>
  <mergeCells count="6">
    <mergeCell ref="A5:L5"/>
    <mergeCell ref="A1:L1"/>
    <mergeCell ref="A2:B2"/>
    <mergeCell ref="A3:B3"/>
    <mergeCell ref="A4:B4"/>
    <mergeCell ref="A10:J10"/>
  </mergeCells>
  <printOptions horizontalCentered="1"/>
  <pageMargins left="0.5" right="0.46" top="0.85" bottom="1.02" header="0.3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14" sqref="A14:J14"/>
    </sheetView>
  </sheetViews>
  <sheetFormatPr defaultColWidth="9.140625" defaultRowHeight="12.75"/>
  <cols>
    <col min="1" max="1" width="8.7109375" style="115" customWidth="1"/>
    <col min="2" max="2" width="7.7109375" style="115" customWidth="1"/>
    <col min="3" max="3" width="26.7109375" style="115" customWidth="1"/>
    <col min="4" max="4" width="6.57421875" style="115" customWidth="1"/>
    <col min="5" max="5" width="12.7109375" style="115" customWidth="1"/>
    <col min="6" max="6" width="3.57421875" style="115" customWidth="1"/>
    <col min="7" max="7" width="11.28125" style="115" customWidth="1"/>
    <col min="8" max="8" width="9.8515625" style="115" customWidth="1"/>
    <col min="9" max="9" width="12.7109375" style="115" customWidth="1"/>
    <col min="10" max="10" width="10.00390625" style="115" customWidth="1"/>
    <col min="11" max="11" width="3.8515625" style="115" customWidth="1"/>
    <col min="12" max="12" width="11.140625" style="115" customWidth="1"/>
    <col min="13" max="13" width="3.7109375" style="115" customWidth="1"/>
    <col min="14" max="14" width="7.8515625" style="115" customWidth="1"/>
    <col min="15" max="15" width="6.28125" style="115" customWidth="1"/>
    <col min="16" max="16384" width="9.140625" style="113" customWidth="1"/>
  </cols>
  <sheetData>
    <row r="1" spans="1:15" s="56" customFormat="1" ht="12.7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39.75" customHeight="1" thickBot="1">
      <c r="A2" s="297" t="s">
        <v>90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15" s="40" customFormat="1" ht="23.25" customHeight="1">
      <c r="A3" s="298" t="s">
        <v>175</v>
      </c>
      <c r="B3" s="299"/>
      <c r="C3" s="299"/>
      <c r="D3" s="299"/>
      <c r="E3" s="299"/>
      <c r="F3" s="299"/>
      <c r="G3" s="299"/>
      <c r="H3" s="299"/>
      <c r="I3" s="299"/>
      <c r="J3" s="299"/>
      <c r="K3" s="300"/>
      <c r="L3" s="304" t="s">
        <v>181</v>
      </c>
      <c r="M3" s="305"/>
      <c r="N3" s="305"/>
      <c r="O3" s="306"/>
    </row>
    <row r="4" spans="1:15" s="40" customFormat="1" ht="27.75" customHeight="1" thickBot="1">
      <c r="A4" s="301"/>
      <c r="B4" s="302"/>
      <c r="C4" s="302"/>
      <c r="D4" s="302"/>
      <c r="E4" s="302"/>
      <c r="F4" s="302"/>
      <c r="G4" s="302"/>
      <c r="H4" s="302"/>
      <c r="I4" s="302"/>
      <c r="J4" s="302"/>
      <c r="K4" s="303"/>
      <c r="L4" s="307" t="s">
        <v>182</v>
      </c>
      <c r="M4" s="308"/>
      <c r="N4" s="308"/>
      <c r="O4" s="309"/>
    </row>
    <row r="5" spans="1:15" s="43" customFormat="1" ht="12.75">
      <c r="A5" s="41"/>
      <c r="B5" s="42"/>
      <c r="C5" s="42"/>
      <c r="D5" s="42"/>
      <c r="E5" s="292" t="s">
        <v>45</v>
      </c>
      <c r="F5" s="293"/>
      <c r="G5" s="42" t="s">
        <v>46</v>
      </c>
      <c r="H5" s="42" t="s">
        <v>47</v>
      </c>
      <c r="I5" s="42" t="s">
        <v>48</v>
      </c>
      <c r="J5" s="292" t="s">
        <v>49</v>
      </c>
      <c r="K5" s="293"/>
      <c r="L5" s="292" t="s">
        <v>50</v>
      </c>
      <c r="M5" s="294"/>
      <c r="N5" s="295" t="s">
        <v>51</v>
      </c>
      <c r="O5" s="296"/>
    </row>
    <row r="6" spans="1:15" s="44" customFormat="1" ht="66.75" customHeight="1">
      <c r="A6" s="106" t="s">
        <v>93</v>
      </c>
      <c r="B6" s="105" t="s">
        <v>44</v>
      </c>
      <c r="C6" s="105" t="s">
        <v>52</v>
      </c>
      <c r="D6" s="105" t="s">
        <v>79</v>
      </c>
      <c r="E6" s="314" t="s">
        <v>53</v>
      </c>
      <c r="F6" s="315"/>
      <c r="G6" s="105" t="s">
        <v>54</v>
      </c>
      <c r="H6" s="114" t="s">
        <v>55</v>
      </c>
      <c r="I6" s="105" t="s">
        <v>56</v>
      </c>
      <c r="J6" s="314" t="s">
        <v>57</v>
      </c>
      <c r="K6" s="315"/>
      <c r="L6" s="314" t="s">
        <v>58</v>
      </c>
      <c r="M6" s="315"/>
      <c r="N6" s="314" t="s">
        <v>59</v>
      </c>
      <c r="O6" s="316"/>
    </row>
    <row r="7" spans="1:15" s="45" customFormat="1" ht="41.25" customHeight="1">
      <c r="A7" s="51">
        <v>1</v>
      </c>
      <c r="B7" s="129"/>
      <c r="C7" s="130" t="s">
        <v>175</v>
      </c>
      <c r="D7" s="131" t="s">
        <v>94</v>
      </c>
      <c r="E7" s="312">
        <v>1000</v>
      </c>
      <c r="F7" s="313"/>
      <c r="G7" s="132">
        <v>2</v>
      </c>
      <c r="H7" s="144">
        <v>1</v>
      </c>
      <c r="I7" s="132">
        <v>1</v>
      </c>
      <c r="J7" s="312">
        <f>E7*G7</f>
        <v>2000</v>
      </c>
      <c r="K7" s="313"/>
      <c r="L7" s="312">
        <v>1000</v>
      </c>
      <c r="M7" s="313"/>
      <c r="N7" s="312">
        <f>E7*I7</f>
        <v>1000</v>
      </c>
      <c r="O7" s="313"/>
    </row>
    <row r="8" spans="1:15" s="46" customFormat="1" ht="21.75" customHeight="1">
      <c r="A8" s="47"/>
      <c r="B8" s="48"/>
      <c r="C8" s="48"/>
      <c r="D8" s="48"/>
      <c r="E8" s="286"/>
      <c r="F8" s="287"/>
      <c r="G8" s="139"/>
      <c r="H8" s="139"/>
      <c r="I8" s="139"/>
      <c r="J8" s="286"/>
      <c r="K8" s="287"/>
      <c r="L8" s="286"/>
      <c r="M8" s="287"/>
      <c r="N8" s="286"/>
      <c r="O8" s="287"/>
    </row>
    <row r="9" spans="1:15" s="46" customFormat="1" ht="21.75" customHeight="1">
      <c r="A9" s="49"/>
      <c r="B9" s="50"/>
      <c r="C9" s="48"/>
      <c r="D9" s="48"/>
      <c r="E9" s="286"/>
      <c r="F9" s="287"/>
      <c r="G9" s="139"/>
      <c r="H9" s="139"/>
      <c r="I9" s="139"/>
      <c r="J9" s="286"/>
      <c r="K9" s="287"/>
      <c r="L9" s="286"/>
      <c r="M9" s="287"/>
      <c r="N9" s="286"/>
      <c r="O9" s="287"/>
    </row>
    <row r="10" spans="1:15" s="46" customFormat="1" ht="21.75" customHeight="1">
      <c r="A10" s="49"/>
      <c r="B10" s="50"/>
      <c r="C10" s="48"/>
      <c r="D10" s="48"/>
      <c r="E10" s="286"/>
      <c r="F10" s="287"/>
      <c r="G10" s="139"/>
      <c r="H10" s="139"/>
      <c r="I10" s="139"/>
      <c r="J10" s="286"/>
      <c r="K10" s="287"/>
      <c r="L10" s="286"/>
      <c r="M10" s="287"/>
      <c r="N10" s="286"/>
      <c r="O10" s="287"/>
    </row>
    <row r="11" spans="1:15" ht="21.75" customHeight="1" thickBot="1">
      <c r="A11" s="133"/>
      <c r="B11" s="134"/>
      <c r="C11" s="135"/>
      <c r="D11" s="135"/>
      <c r="E11" s="288"/>
      <c r="F11" s="289"/>
      <c r="G11" s="140"/>
      <c r="H11" s="140"/>
      <c r="I11" s="140"/>
      <c r="J11" s="288"/>
      <c r="K11" s="289"/>
      <c r="L11" s="288"/>
      <c r="M11" s="289"/>
      <c r="N11" s="288"/>
      <c r="O11" s="289"/>
    </row>
    <row r="12" spans="1:15" ht="27" customHeight="1" thickBot="1">
      <c r="A12" s="52"/>
      <c r="B12" s="53"/>
      <c r="C12" s="310" t="s">
        <v>92</v>
      </c>
      <c r="D12" s="311"/>
      <c r="E12" s="290">
        <f>SUM(E7:E11)</f>
        <v>1000</v>
      </c>
      <c r="F12" s="291"/>
      <c r="G12" s="54">
        <f>SUM(G7:G11)</f>
        <v>2</v>
      </c>
      <c r="H12" s="53">
        <f>SUM(H7:H11)</f>
        <v>1</v>
      </c>
      <c r="I12" s="53">
        <f>SUM(I7:I11)</f>
        <v>1</v>
      </c>
      <c r="J12" s="284">
        <f>SUM(J7:J11)</f>
        <v>2000</v>
      </c>
      <c r="K12" s="285"/>
      <c r="L12" s="284">
        <f>SUM(L7:L11)</f>
        <v>1000</v>
      </c>
      <c r="M12" s="285"/>
      <c r="N12" s="284">
        <v>2000</v>
      </c>
      <c r="O12" s="285"/>
    </row>
    <row r="13" spans="1:13" ht="12.75">
      <c r="A13" s="37" t="s">
        <v>85</v>
      </c>
      <c r="B13" s="38"/>
      <c r="C13" s="38"/>
      <c r="D13" s="38"/>
      <c r="M13" s="116"/>
    </row>
    <row r="14" spans="1:10" ht="12.75">
      <c r="A14" s="251" t="s">
        <v>188</v>
      </c>
      <c r="B14" s="251"/>
      <c r="C14" s="251"/>
      <c r="D14" s="251"/>
      <c r="E14" s="251"/>
      <c r="F14" s="251"/>
      <c r="G14" s="251"/>
      <c r="H14" s="251"/>
      <c r="I14" s="251"/>
      <c r="J14" s="251"/>
    </row>
    <row r="16" ht="12.75">
      <c r="C16" s="145"/>
    </row>
  </sheetData>
  <sheetProtection/>
  <mergeCells count="38">
    <mergeCell ref="C12:D12"/>
    <mergeCell ref="E7:F7"/>
    <mergeCell ref="J7:K7"/>
    <mergeCell ref="L7:M7"/>
    <mergeCell ref="N7:O7"/>
    <mergeCell ref="E6:F6"/>
    <mergeCell ref="J6:K6"/>
    <mergeCell ref="L6:M6"/>
    <mergeCell ref="N6:O6"/>
    <mergeCell ref="J8:K8"/>
    <mergeCell ref="L5:M5"/>
    <mergeCell ref="N5:O5"/>
    <mergeCell ref="A2:O2"/>
    <mergeCell ref="A3:K4"/>
    <mergeCell ref="L3:O3"/>
    <mergeCell ref="L4:O4"/>
    <mergeCell ref="E8:F8"/>
    <mergeCell ref="E9:F9"/>
    <mergeCell ref="E10:F10"/>
    <mergeCell ref="J12:K12"/>
    <mergeCell ref="E5:F5"/>
    <mergeCell ref="J5:K5"/>
    <mergeCell ref="L8:M8"/>
    <mergeCell ref="N8:O8"/>
    <mergeCell ref="L9:M9"/>
    <mergeCell ref="N9:O9"/>
    <mergeCell ref="J9:K9"/>
    <mergeCell ref="J10:K10"/>
    <mergeCell ref="A14:J14"/>
    <mergeCell ref="L12:M12"/>
    <mergeCell ref="N12:O12"/>
    <mergeCell ref="L10:M10"/>
    <mergeCell ref="N10:O10"/>
    <mergeCell ref="L11:M11"/>
    <mergeCell ref="N11:O11"/>
    <mergeCell ref="J11:K11"/>
    <mergeCell ref="E11:F11"/>
    <mergeCell ref="E12:F12"/>
  </mergeCells>
  <printOptions horizontalCentered="1"/>
  <pageMargins left="0.21" right="0.2" top="0.35" bottom="0.25" header="0.17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selection activeCell="A18" sqref="A18:J18"/>
    </sheetView>
  </sheetViews>
  <sheetFormatPr defaultColWidth="9.140625" defaultRowHeight="12.75"/>
  <cols>
    <col min="1" max="1" width="10.421875" style="46" customWidth="1"/>
    <col min="2" max="2" width="7.7109375" style="61" customWidth="1"/>
    <col min="3" max="3" width="11.7109375" style="61" customWidth="1"/>
    <col min="4" max="4" width="3.7109375" style="46" customWidth="1"/>
    <col min="5" max="5" width="10.57421875" style="46" customWidth="1"/>
    <col min="6" max="6" width="3.7109375" style="62" customWidth="1"/>
    <col min="7" max="7" width="11.7109375" style="62" customWidth="1"/>
    <col min="8" max="8" width="3.7109375" style="46" customWidth="1"/>
    <col min="9" max="9" width="10.00390625" style="46" customWidth="1"/>
    <col min="10" max="10" width="3.7109375" style="46" customWidth="1"/>
    <col min="11" max="11" width="10.00390625" style="46" customWidth="1"/>
    <col min="12" max="12" width="3.7109375" style="46" customWidth="1"/>
    <col min="13" max="13" width="9.57421875" style="46" customWidth="1"/>
    <col min="14" max="14" width="3.7109375" style="63" customWidth="1"/>
    <col min="15" max="15" width="11.28125" style="46" customWidth="1"/>
    <col min="16" max="16" width="3.7109375" style="83" customWidth="1"/>
    <col min="17" max="17" width="9.57421875" style="62" customWidth="1"/>
    <col min="18" max="18" width="3.7109375" style="83" customWidth="1"/>
    <col min="19" max="19" width="10.28125" style="62" customWidth="1"/>
    <col min="20" max="20" width="1.28515625" style="63" customWidth="1"/>
    <col min="21" max="16384" width="9.140625" style="46" customWidth="1"/>
  </cols>
  <sheetData>
    <row r="1" spans="1:20" ht="43.5" customHeight="1">
      <c r="A1" s="317" t="s">
        <v>60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9"/>
    </row>
    <row r="2" spans="1:20" ht="46.5" customHeight="1">
      <c r="A2" s="320" t="s">
        <v>175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2"/>
      <c r="Q2" s="323" t="s">
        <v>187</v>
      </c>
      <c r="R2" s="324"/>
      <c r="S2" s="324"/>
      <c r="T2" s="325"/>
    </row>
    <row r="3" spans="1:20" s="55" customFormat="1" ht="79.5" customHeight="1">
      <c r="A3" s="336" t="s">
        <v>61</v>
      </c>
      <c r="B3" s="338" t="s">
        <v>62</v>
      </c>
      <c r="C3" s="326" t="s">
        <v>63</v>
      </c>
      <c r="D3" s="327"/>
      <c r="E3" s="330" t="s">
        <v>64</v>
      </c>
      <c r="F3" s="331"/>
      <c r="G3" s="326" t="s">
        <v>65</v>
      </c>
      <c r="H3" s="327"/>
      <c r="I3" s="326" t="s">
        <v>66</v>
      </c>
      <c r="J3" s="327"/>
      <c r="K3" s="326" t="s">
        <v>67</v>
      </c>
      <c r="L3" s="327"/>
      <c r="M3" s="326" t="s">
        <v>68</v>
      </c>
      <c r="N3" s="327"/>
      <c r="O3" s="330" t="s">
        <v>69</v>
      </c>
      <c r="P3" s="331"/>
      <c r="Q3" s="330" t="s">
        <v>89</v>
      </c>
      <c r="R3" s="331"/>
      <c r="S3" s="326" t="s">
        <v>11</v>
      </c>
      <c r="T3" s="340"/>
    </row>
    <row r="4" spans="1:20" s="56" customFormat="1" ht="24.75" customHeight="1">
      <c r="A4" s="337"/>
      <c r="B4" s="339"/>
      <c r="C4" s="328"/>
      <c r="D4" s="329"/>
      <c r="E4" s="332"/>
      <c r="F4" s="333"/>
      <c r="G4" s="328"/>
      <c r="H4" s="329"/>
      <c r="I4" s="328"/>
      <c r="J4" s="329"/>
      <c r="K4" s="328"/>
      <c r="L4" s="329"/>
      <c r="M4" s="328"/>
      <c r="N4" s="329"/>
      <c r="O4" s="332"/>
      <c r="P4" s="333"/>
      <c r="Q4" s="334"/>
      <c r="R4" s="335"/>
      <c r="S4" s="334"/>
      <c r="T4" s="341"/>
    </row>
    <row r="5" spans="1:22" s="56" customFormat="1" ht="27.75" customHeight="1">
      <c r="A5" s="148">
        <v>43472</v>
      </c>
      <c r="B5" s="149">
        <v>1</v>
      </c>
      <c r="C5" s="150">
        <v>1000</v>
      </c>
      <c r="D5" s="151"/>
      <c r="E5" s="150">
        <v>0</v>
      </c>
      <c r="F5" s="151"/>
      <c r="G5" s="150">
        <f>C5-E5</f>
        <v>1000</v>
      </c>
      <c r="H5" s="151"/>
      <c r="I5" s="150">
        <v>0</v>
      </c>
      <c r="J5" s="151"/>
      <c r="K5" s="150">
        <v>0</v>
      </c>
      <c r="L5" s="152"/>
      <c r="M5" s="150">
        <v>0</v>
      </c>
      <c r="N5" s="151"/>
      <c r="O5" s="150">
        <v>0</v>
      </c>
      <c r="P5" s="151"/>
      <c r="Q5" s="150">
        <v>0</v>
      </c>
      <c r="R5" s="153"/>
      <c r="S5" s="150">
        <f>G5+O5+Q5</f>
        <v>1000</v>
      </c>
      <c r="T5" s="128"/>
      <c r="V5" s="137"/>
    </row>
    <row r="6" spans="1:20" s="56" customFormat="1" ht="27.75" customHeight="1">
      <c r="A6" s="148">
        <v>43510</v>
      </c>
      <c r="B6" s="149">
        <v>2</v>
      </c>
      <c r="C6" s="150">
        <v>2000</v>
      </c>
      <c r="D6" s="151"/>
      <c r="E6" s="150">
        <v>1000</v>
      </c>
      <c r="F6" s="151"/>
      <c r="G6" s="150">
        <v>1000</v>
      </c>
      <c r="H6" s="151"/>
      <c r="I6" s="150">
        <v>0</v>
      </c>
      <c r="J6" s="151"/>
      <c r="K6" s="150">
        <v>0</v>
      </c>
      <c r="L6" s="152"/>
      <c r="M6" s="150">
        <v>0</v>
      </c>
      <c r="N6" s="151"/>
      <c r="O6" s="150">
        <v>0</v>
      </c>
      <c r="P6" s="151"/>
      <c r="Q6" s="150">
        <v>0</v>
      </c>
      <c r="R6" s="153"/>
      <c r="S6" s="150">
        <v>1000</v>
      </c>
      <c r="T6" s="136"/>
    </row>
    <row r="7" spans="1:23" s="56" customFormat="1" ht="27.75" customHeight="1">
      <c r="A7" s="154"/>
      <c r="B7" s="155"/>
      <c r="C7" s="156"/>
      <c r="D7" s="157"/>
      <c r="E7" s="150"/>
      <c r="F7" s="152"/>
      <c r="G7" s="150"/>
      <c r="H7" s="151"/>
      <c r="I7" s="150"/>
      <c r="J7" s="151"/>
      <c r="K7" s="150"/>
      <c r="L7" s="152"/>
      <c r="M7" s="150"/>
      <c r="N7" s="151"/>
      <c r="O7" s="150"/>
      <c r="P7" s="151"/>
      <c r="Q7" s="150"/>
      <c r="R7" s="153"/>
      <c r="S7" s="150"/>
      <c r="T7" s="142"/>
      <c r="W7" s="137"/>
    </row>
    <row r="8" spans="1:20" s="56" customFormat="1" ht="27.75" customHeight="1">
      <c r="A8" s="154"/>
      <c r="B8" s="155"/>
      <c r="C8" s="156"/>
      <c r="D8" s="152"/>
      <c r="E8" s="156"/>
      <c r="F8" s="152"/>
      <c r="G8" s="150"/>
      <c r="H8" s="151"/>
      <c r="I8" s="150"/>
      <c r="J8" s="151"/>
      <c r="K8" s="150"/>
      <c r="L8" s="152"/>
      <c r="M8" s="150"/>
      <c r="N8" s="151"/>
      <c r="O8" s="150"/>
      <c r="P8" s="151"/>
      <c r="Q8" s="150"/>
      <c r="R8" s="153"/>
      <c r="S8" s="150"/>
      <c r="T8" s="142"/>
    </row>
    <row r="9" spans="1:20" s="56" customFormat="1" ht="27.75" customHeight="1">
      <c r="A9" s="154"/>
      <c r="B9" s="155"/>
      <c r="C9" s="156"/>
      <c r="D9" s="152"/>
      <c r="E9" s="156"/>
      <c r="F9" s="152"/>
      <c r="G9" s="150"/>
      <c r="H9" s="151"/>
      <c r="I9" s="150"/>
      <c r="J9" s="151"/>
      <c r="K9" s="150"/>
      <c r="L9" s="152"/>
      <c r="M9" s="150"/>
      <c r="N9" s="151"/>
      <c r="O9" s="150"/>
      <c r="P9" s="151"/>
      <c r="Q9" s="150"/>
      <c r="R9" s="153"/>
      <c r="S9" s="150"/>
      <c r="T9" s="94"/>
    </row>
    <row r="10" spans="1:20" s="56" customFormat="1" ht="27.75" customHeight="1">
      <c r="A10" s="154"/>
      <c r="B10" s="155"/>
      <c r="C10" s="156"/>
      <c r="D10" s="152"/>
      <c r="E10" s="156"/>
      <c r="F10" s="152"/>
      <c r="G10" s="150"/>
      <c r="H10" s="151"/>
      <c r="I10" s="150"/>
      <c r="J10" s="151"/>
      <c r="K10" s="150"/>
      <c r="L10" s="152"/>
      <c r="M10" s="150"/>
      <c r="N10" s="151"/>
      <c r="O10" s="150"/>
      <c r="P10" s="151"/>
      <c r="Q10" s="150"/>
      <c r="R10" s="153"/>
      <c r="S10" s="150"/>
      <c r="T10" s="94"/>
    </row>
    <row r="11" spans="1:22" s="56" customFormat="1" ht="27.75" customHeight="1">
      <c r="A11" s="158"/>
      <c r="B11" s="155"/>
      <c r="C11" s="138"/>
      <c r="D11" s="127"/>
      <c r="E11" s="138"/>
      <c r="F11" s="127"/>
      <c r="G11" s="150"/>
      <c r="H11" s="151"/>
      <c r="I11" s="150"/>
      <c r="J11" s="151"/>
      <c r="K11" s="150"/>
      <c r="L11" s="152"/>
      <c r="M11" s="150"/>
      <c r="N11" s="151"/>
      <c r="O11" s="150"/>
      <c r="P11" s="151"/>
      <c r="Q11" s="150"/>
      <c r="R11" s="153"/>
      <c r="S11" s="150"/>
      <c r="T11" s="94"/>
      <c r="V11" s="137"/>
    </row>
    <row r="12" spans="1:22" s="56" customFormat="1" ht="27.75" customHeight="1">
      <c r="A12" s="158"/>
      <c r="B12" s="155"/>
      <c r="C12" s="138"/>
      <c r="D12" s="127"/>
      <c r="E12" s="141"/>
      <c r="F12" s="127"/>
      <c r="G12" s="150"/>
      <c r="H12" s="151"/>
      <c r="I12" s="150"/>
      <c r="J12" s="151"/>
      <c r="K12" s="150"/>
      <c r="L12" s="152"/>
      <c r="M12" s="150"/>
      <c r="N12" s="151"/>
      <c r="O12" s="150"/>
      <c r="P12" s="151"/>
      <c r="Q12" s="150"/>
      <c r="R12" s="153"/>
      <c r="S12" s="150"/>
      <c r="T12" s="94"/>
      <c r="V12" s="137"/>
    </row>
    <row r="13" spans="1:20" s="56" customFormat="1" ht="27.75" customHeight="1">
      <c r="A13" s="158"/>
      <c r="B13" s="155"/>
      <c r="C13" s="138"/>
      <c r="D13" s="87"/>
      <c r="E13" s="141"/>
      <c r="F13" s="87"/>
      <c r="G13" s="150"/>
      <c r="H13" s="151"/>
      <c r="I13" s="150"/>
      <c r="J13" s="151"/>
      <c r="K13" s="150"/>
      <c r="L13" s="152"/>
      <c r="M13" s="150"/>
      <c r="N13" s="151"/>
      <c r="O13" s="150"/>
      <c r="P13" s="151"/>
      <c r="Q13" s="150"/>
      <c r="R13" s="153"/>
      <c r="S13" s="150"/>
      <c r="T13" s="95"/>
    </row>
    <row r="14" spans="1:20" s="56" customFormat="1" ht="27.75" customHeight="1">
      <c r="A14" s="158"/>
      <c r="B14" s="155"/>
      <c r="C14" s="138"/>
      <c r="D14" s="87"/>
      <c r="E14" s="141"/>
      <c r="F14" s="87"/>
      <c r="G14" s="150"/>
      <c r="H14" s="151"/>
      <c r="I14" s="150"/>
      <c r="J14" s="151"/>
      <c r="K14" s="150"/>
      <c r="L14" s="152"/>
      <c r="M14" s="150"/>
      <c r="N14" s="151"/>
      <c r="O14" s="150"/>
      <c r="P14" s="151"/>
      <c r="Q14" s="150"/>
      <c r="R14" s="153"/>
      <c r="S14" s="150"/>
      <c r="T14" s="95"/>
    </row>
    <row r="15" spans="1:20" s="56" customFormat="1" ht="27.75" customHeight="1">
      <c r="A15" s="158"/>
      <c r="B15" s="155"/>
      <c r="C15" s="138"/>
      <c r="D15" s="127"/>
      <c r="E15" s="138"/>
      <c r="F15" s="127"/>
      <c r="G15" s="150"/>
      <c r="H15" s="151"/>
      <c r="I15" s="150"/>
      <c r="J15" s="151"/>
      <c r="K15" s="150"/>
      <c r="L15" s="152"/>
      <c r="M15" s="150"/>
      <c r="N15" s="151"/>
      <c r="O15" s="150"/>
      <c r="P15" s="151"/>
      <c r="Q15" s="150"/>
      <c r="R15" s="153"/>
      <c r="S15" s="150"/>
      <c r="T15" s="96"/>
    </row>
    <row r="16" spans="1:20" s="60" customFormat="1" ht="27.75" customHeight="1" thickBot="1">
      <c r="A16" s="57"/>
      <c r="B16" s="58"/>
      <c r="C16" s="97"/>
      <c r="D16" s="89"/>
      <c r="E16" s="86"/>
      <c r="F16" s="92"/>
      <c r="G16" s="90"/>
      <c r="H16" s="93"/>
      <c r="I16" s="59"/>
      <c r="J16" s="98"/>
      <c r="K16" s="99"/>
      <c r="L16" s="93"/>
      <c r="M16" s="59"/>
      <c r="N16" s="98"/>
      <c r="O16" s="99"/>
      <c r="P16" s="93"/>
      <c r="Q16" s="59"/>
      <c r="R16" s="100"/>
      <c r="S16" s="59"/>
      <c r="T16" s="101"/>
    </row>
    <row r="17" ht="12" customHeight="1">
      <c r="A17" s="37" t="s">
        <v>83</v>
      </c>
    </row>
    <row r="18" spans="1:10" ht="12.75">
      <c r="A18" s="251" t="s">
        <v>188</v>
      </c>
      <c r="B18" s="251"/>
      <c r="C18" s="251"/>
      <c r="D18" s="251"/>
      <c r="E18" s="251"/>
      <c r="F18" s="251"/>
      <c r="G18" s="251"/>
      <c r="H18" s="251"/>
      <c r="I18" s="251"/>
      <c r="J18" s="251"/>
    </row>
  </sheetData>
  <sheetProtection/>
  <mergeCells count="15">
    <mergeCell ref="E3:F4"/>
    <mergeCell ref="G3:H4"/>
    <mergeCell ref="I3:J4"/>
    <mergeCell ref="A18:J18"/>
    <mergeCell ref="S3:T4"/>
    <mergeCell ref="A1:T1"/>
    <mergeCell ref="A2:P2"/>
    <mergeCell ref="Q2:T2"/>
    <mergeCell ref="K3:L4"/>
    <mergeCell ref="M3:N4"/>
    <mergeCell ref="O3:P4"/>
    <mergeCell ref="Q3:R4"/>
    <mergeCell ref="A3:A4"/>
    <mergeCell ref="B3:B4"/>
    <mergeCell ref="C3:D4"/>
  </mergeCells>
  <printOptions horizontalCentered="1"/>
  <pageMargins left="0.2" right="0.29" top="0.3" bottom="0.22" header="0.19" footer="0.17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0">
      <selection activeCell="A26" sqref="A26:J26"/>
    </sheetView>
  </sheetViews>
  <sheetFormatPr defaultColWidth="9.140625" defaultRowHeight="12.75"/>
  <cols>
    <col min="1" max="1" width="6.7109375" style="61" customWidth="1"/>
    <col min="2" max="2" width="28.28125" style="46" customWidth="1"/>
    <col min="3" max="3" width="16.7109375" style="46" customWidth="1"/>
    <col min="4" max="4" width="3.7109375" style="83" customWidth="1"/>
    <col min="5" max="5" width="14.8515625" style="62" customWidth="1"/>
    <col min="6" max="6" width="3.7109375" style="83" customWidth="1"/>
    <col min="7" max="7" width="14.7109375" style="62" customWidth="1"/>
    <col min="8" max="8" width="5.7109375" style="63" customWidth="1"/>
    <col min="9" max="16384" width="9.140625" style="46" customWidth="1"/>
  </cols>
  <sheetData>
    <row r="1" spans="1:8" ht="39.75" customHeight="1" thickBot="1">
      <c r="A1" s="302" t="s">
        <v>70</v>
      </c>
      <c r="B1" s="302"/>
      <c r="C1" s="302"/>
      <c r="D1" s="302"/>
      <c r="E1" s="302"/>
      <c r="F1" s="302"/>
      <c r="G1" s="302"/>
      <c r="H1" s="302"/>
    </row>
    <row r="2" spans="1:8" ht="30" customHeight="1">
      <c r="A2" s="364" t="s">
        <v>175</v>
      </c>
      <c r="B2" s="365"/>
      <c r="C2" s="365"/>
      <c r="D2" s="365"/>
      <c r="E2" s="365"/>
      <c r="F2" s="366"/>
      <c r="G2" s="370" t="s">
        <v>107</v>
      </c>
      <c r="H2" s="371"/>
    </row>
    <row r="3" spans="1:8" ht="30" customHeight="1">
      <c r="A3" s="367"/>
      <c r="B3" s="368"/>
      <c r="C3" s="368"/>
      <c r="D3" s="368"/>
      <c r="E3" s="368"/>
      <c r="F3" s="369"/>
      <c r="G3" s="372"/>
      <c r="H3" s="373"/>
    </row>
    <row r="4" spans="1:8" ht="36.75" customHeight="1">
      <c r="A4" s="64" t="s">
        <v>93</v>
      </c>
      <c r="B4" s="65" t="s">
        <v>71</v>
      </c>
      <c r="C4" s="377" t="s">
        <v>72</v>
      </c>
      <c r="D4" s="378"/>
      <c r="E4" s="377" t="s">
        <v>73</v>
      </c>
      <c r="F4" s="378"/>
      <c r="G4" s="379" t="s">
        <v>74</v>
      </c>
      <c r="H4" s="380"/>
    </row>
    <row r="5" spans="1:15" ht="31.5" customHeight="1">
      <c r="A5" s="69">
        <v>1</v>
      </c>
      <c r="B5" s="117" t="s">
        <v>175</v>
      </c>
      <c r="C5" s="346">
        <v>1000</v>
      </c>
      <c r="D5" s="363"/>
      <c r="E5" s="344">
        <v>0</v>
      </c>
      <c r="F5" s="345"/>
      <c r="G5" s="346">
        <f>C5+E5</f>
        <v>1000</v>
      </c>
      <c r="H5" s="347"/>
      <c r="N5" s="159"/>
      <c r="O5" s="159"/>
    </row>
    <row r="6" spans="1:8" ht="27" customHeight="1">
      <c r="A6" s="67">
        <v>2</v>
      </c>
      <c r="B6" s="117" t="s">
        <v>175</v>
      </c>
      <c r="C6" s="346">
        <v>1000</v>
      </c>
      <c r="D6" s="363"/>
      <c r="E6" s="344">
        <v>0</v>
      </c>
      <c r="F6" s="345"/>
      <c r="G6" s="346">
        <v>1000</v>
      </c>
      <c r="H6" s="347"/>
    </row>
    <row r="7" spans="1:8" ht="27" customHeight="1">
      <c r="A7" s="67">
        <v>3</v>
      </c>
      <c r="B7" s="117"/>
      <c r="C7" s="346"/>
      <c r="D7" s="363"/>
      <c r="E7" s="344"/>
      <c r="F7" s="345"/>
      <c r="G7" s="346"/>
      <c r="H7" s="347"/>
    </row>
    <row r="8" spans="1:15" ht="27" customHeight="1">
      <c r="A8" s="67">
        <v>4</v>
      </c>
      <c r="B8" s="117"/>
      <c r="C8" s="346"/>
      <c r="D8" s="363"/>
      <c r="E8" s="344"/>
      <c r="F8" s="345"/>
      <c r="G8" s="346"/>
      <c r="H8" s="347"/>
      <c r="O8" s="159"/>
    </row>
    <row r="9" spans="1:8" ht="27" customHeight="1">
      <c r="A9" s="67">
        <v>5</v>
      </c>
      <c r="B9" s="117"/>
      <c r="C9" s="346"/>
      <c r="D9" s="363"/>
      <c r="E9" s="344"/>
      <c r="F9" s="345"/>
      <c r="G9" s="346"/>
      <c r="H9" s="347"/>
    </row>
    <row r="10" spans="1:8" ht="27" customHeight="1">
      <c r="A10" s="67">
        <v>6</v>
      </c>
      <c r="B10" s="117"/>
      <c r="C10" s="346"/>
      <c r="D10" s="363"/>
      <c r="E10" s="344"/>
      <c r="F10" s="345"/>
      <c r="G10" s="346"/>
      <c r="H10" s="347"/>
    </row>
    <row r="11" spans="1:8" ht="27" customHeight="1">
      <c r="A11" s="67">
        <v>7</v>
      </c>
      <c r="B11" s="117"/>
      <c r="C11" s="346"/>
      <c r="D11" s="363"/>
      <c r="E11" s="344"/>
      <c r="F11" s="345"/>
      <c r="G11" s="346"/>
      <c r="H11" s="347"/>
    </row>
    <row r="12" spans="1:8" ht="27" customHeight="1">
      <c r="A12" s="67">
        <v>8</v>
      </c>
      <c r="B12" s="117"/>
      <c r="C12" s="346"/>
      <c r="D12" s="363"/>
      <c r="E12" s="344"/>
      <c r="F12" s="345"/>
      <c r="G12" s="346"/>
      <c r="H12" s="347"/>
    </row>
    <row r="13" spans="1:8" ht="27" customHeight="1">
      <c r="A13" s="67">
        <v>9</v>
      </c>
      <c r="B13" s="117"/>
      <c r="C13" s="346"/>
      <c r="D13" s="363"/>
      <c r="E13" s="344"/>
      <c r="F13" s="345"/>
      <c r="G13" s="346"/>
      <c r="H13" s="347"/>
    </row>
    <row r="14" spans="1:8" ht="27" customHeight="1">
      <c r="A14" s="67">
        <v>10</v>
      </c>
      <c r="B14" s="117"/>
      <c r="C14" s="346"/>
      <c r="D14" s="363"/>
      <c r="E14" s="344"/>
      <c r="F14" s="345"/>
      <c r="G14" s="346"/>
      <c r="H14" s="347"/>
    </row>
    <row r="15" spans="1:8" ht="27" customHeight="1">
      <c r="A15" s="67">
        <v>11</v>
      </c>
      <c r="B15" s="117"/>
      <c r="C15" s="346"/>
      <c r="D15" s="363"/>
      <c r="E15" s="344"/>
      <c r="F15" s="345"/>
      <c r="G15" s="346"/>
      <c r="H15" s="347"/>
    </row>
    <row r="16" spans="1:8" ht="27" customHeight="1">
      <c r="A16" s="67">
        <v>12</v>
      </c>
      <c r="B16" s="68"/>
      <c r="C16" s="346"/>
      <c r="D16" s="363"/>
      <c r="E16" s="344"/>
      <c r="F16" s="345"/>
      <c r="G16" s="346"/>
      <c r="H16" s="347"/>
    </row>
    <row r="17" spans="1:8" ht="27" customHeight="1" thickBot="1">
      <c r="A17" s="70" t="s">
        <v>45</v>
      </c>
      <c r="B17" s="381" t="s">
        <v>92</v>
      </c>
      <c r="C17" s="382"/>
      <c r="D17" s="382"/>
      <c r="E17" s="382"/>
      <c r="F17" s="383"/>
      <c r="G17" s="354">
        <f>SUM(G5:H16)</f>
        <v>2000</v>
      </c>
      <c r="H17" s="355"/>
    </row>
    <row r="18" spans="1:8" ht="9.75" customHeight="1" thickBot="1">
      <c r="A18" s="71"/>
      <c r="B18" s="72"/>
      <c r="C18" s="72"/>
      <c r="D18" s="73"/>
      <c r="E18" s="73"/>
      <c r="F18" s="73"/>
      <c r="G18" s="73"/>
      <c r="H18" s="84"/>
    </row>
    <row r="19" spans="1:8" ht="27" customHeight="1">
      <c r="A19" s="66"/>
      <c r="B19" s="374" t="s">
        <v>12</v>
      </c>
      <c r="C19" s="375"/>
      <c r="D19" s="375"/>
      <c r="E19" s="375"/>
      <c r="F19" s="375"/>
      <c r="G19" s="375"/>
      <c r="H19" s="376"/>
    </row>
    <row r="20" spans="1:8" ht="27" customHeight="1">
      <c r="A20" s="69"/>
      <c r="B20" s="351" t="s">
        <v>75</v>
      </c>
      <c r="C20" s="352"/>
      <c r="D20" s="352"/>
      <c r="E20" s="352"/>
      <c r="F20" s="353"/>
      <c r="G20" s="356">
        <v>0</v>
      </c>
      <c r="H20" s="357"/>
    </row>
    <row r="21" spans="1:8" ht="27" customHeight="1">
      <c r="A21" s="69"/>
      <c r="B21" s="351" t="s">
        <v>76</v>
      </c>
      <c r="C21" s="352"/>
      <c r="D21" s="352"/>
      <c r="E21" s="352"/>
      <c r="F21" s="353"/>
      <c r="G21" s="356">
        <v>0</v>
      </c>
      <c r="H21" s="357"/>
    </row>
    <row r="22" spans="1:8" ht="27" customHeight="1" thickBot="1">
      <c r="A22" s="70" t="s">
        <v>46</v>
      </c>
      <c r="B22" s="360" t="s">
        <v>77</v>
      </c>
      <c r="C22" s="361"/>
      <c r="D22" s="361"/>
      <c r="E22" s="361"/>
      <c r="F22" s="362"/>
      <c r="G22" s="358">
        <f>SUM(G20:H21)</f>
        <v>0</v>
      </c>
      <c r="H22" s="359"/>
    </row>
    <row r="23" spans="1:8" ht="24.75" customHeight="1" thickBot="1">
      <c r="A23" s="74"/>
      <c r="B23" s="72"/>
      <c r="C23" s="72"/>
      <c r="D23" s="75"/>
      <c r="E23" s="75"/>
      <c r="F23" s="75"/>
      <c r="G23" s="75"/>
      <c r="H23" s="85"/>
    </row>
    <row r="24" spans="1:8" ht="30" customHeight="1" thickBot="1">
      <c r="A24" s="76" t="s">
        <v>47</v>
      </c>
      <c r="B24" s="348" t="s">
        <v>78</v>
      </c>
      <c r="C24" s="349"/>
      <c r="D24" s="349"/>
      <c r="E24" s="349"/>
      <c r="F24" s="350"/>
      <c r="G24" s="342">
        <f>G17-G22</f>
        <v>2000</v>
      </c>
      <c r="H24" s="343"/>
    </row>
    <row r="25" ht="11.25">
      <c r="A25" s="37" t="s">
        <v>84</v>
      </c>
    </row>
    <row r="26" spans="1:10" ht="12.75">
      <c r="A26" s="251" t="s">
        <v>188</v>
      </c>
      <c r="B26" s="251"/>
      <c r="C26" s="251"/>
      <c r="D26" s="251"/>
      <c r="E26" s="251"/>
      <c r="F26" s="251"/>
      <c r="G26" s="251"/>
      <c r="H26" s="251"/>
      <c r="I26" s="251"/>
      <c r="J26" s="251"/>
    </row>
  </sheetData>
  <sheetProtection/>
  <mergeCells count="54">
    <mergeCell ref="E5:F5"/>
    <mergeCell ref="G5:H5"/>
    <mergeCell ref="C4:D4"/>
    <mergeCell ref="E4:F4"/>
    <mergeCell ref="G4:H4"/>
    <mergeCell ref="B17:F17"/>
    <mergeCell ref="C15:D15"/>
    <mergeCell ref="C16:D16"/>
    <mergeCell ref="C11:D11"/>
    <mergeCell ref="C12:D12"/>
    <mergeCell ref="A1:H1"/>
    <mergeCell ref="A2:F3"/>
    <mergeCell ref="G2:H3"/>
    <mergeCell ref="B19:H19"/>
    <mergeCell ref="C5:D5"/>
    <mergeCell ref="C6:D6"/>
    <mergeCell ref="C7:D7"/>
    <mergeCell ref="C8:D8"/>
    <mergeCell ref="E9:F9"/>
    <mergeCell ref="G9:H9"/>
    <mergeCell ref="C13:D13"/>
    <mergeCell ref="C14:D14"/>
    <mergeCell ref="C9:D9"/>
    <mergeCell ref="C10:D10"/>
    <mergeCell ref="E6:F6"/>
    <mergeCell ref="E11:F11"/>
    <mergeCell ref="G6:H6"/>
    <mergeCell ref="E7:F7"/>
    <mergeCell ref="G7:H7"/>
    <mergeCell ref="E8:F8"/>
    <mergeCell ref="G8:H8"/>
    <mergeCell ref="E10:F10"/>
    <mergeCell ref="G10:H10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G17:H17"/>
    <mergeCell ref="G20:H20"/>
    <mergeCell ref="G21:H21"/>
    <mergeCell ref="G22:H22"/>
    <mergeCell ref="B22:F22"/>
    <mergeCell ref="A26:J26"/>
    <mergeCell ref="G24:H24"/>
    <mergeCell ref="E16:F16"/>
    <mergeCell ref="G16:H16"/>
    <mergeCell ref="B24:F24"/>
    <mergeCell ref="B20:F20"/>
    <mergeCell ref="B21:F21"/>
  </mergeCells>
  <printOptions verticalCentered="1"/>
  <pageMargins left="0.65" right="0.17" top="0.33" bottom="0.51" header="0.2" footer="0.2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22">
      <selection activeCell="A51" sqref="A51:J51"/>
    </sheetView>
  </sheetViews>
  <sheetFormatPr defaultColWidth="9.140625" defaultRowHeight="12.75"/>
  <cols>
    <col min="1" max="1" width="16.7109375" style="0" customWidth="1"/>
    <col min="2" max="2" width="8.7109375" style="0" customWidth="1"/>
    <col min="3" max="3" width="35.57421875" style="0" customWidth="1"/>
    <col min="4" max="4" width="13.8515625" style="0" customWidth="1"/>
    <col min="5" max="5" width="20.140625" style="0" customWidth="1"/>
    <col min="6" max="6" width="3.140625" style="0" customWidth="1"/>
  </cols>
  <sheetData>
    <row r="1" spans="1:7" ht="13.5" thickBot="1">
      <c r="A1" s="384" t="s">
        <v>108</v>
      </c>
      <c r="B1" s="384"/>
      <c r="C1" s="384"/>
      <c r="D1" s="384"/>
      <c r="E1" s="384"/>
      <c r="F1" s="384"/>
      <c r="G1" s="160"/>
    </row>
    <row r="2" spans="1:7" ht="12.75">
      <c r="A2" s="385" t="s">
        <v>176</v>
      </c>
      <c r="B2" s="386"/>
      <c r="C2" s="386"/>
      <c r="D2" s="387"/>
      <c r="E2" s="391" t="s">
        <v>183</v>
      </c>
      <c r="F2" s="392"/>
      <c r="G2" s="160"/>
    </row>
    <row r="3" spans="1:7" ht="18" customHeight="1">
      <c r="A3" s="388"/>
      <c r="B3" s="389"/>
      <c r="C3" s="389"/>
      <c r="D3" s="390"/>
      <c r="E3" s="393"/>
      <c r="F3" s="394"/>
      <c r="G3" s="160"/>
    </row>
    <row r="4" spans="1:7" ht="12.75">
      <c r="A4" s="395" t="s">
        <v>177</v>
      </c>
      <c r="B4" s="396"/>
      <c r="C4" s="396"/>
      <c r="D4" s="396"/>
      <c r="E4" s="396"/>
      <c r="F4" s="397"/>
      <c r="G4" s="160"/>
    </row>
    <row r="5" spans="1:7" ht="12.75">
      <c r="A5" s="398" t="s">
        <v>45</v>
      </c>
      <c r="B5" s="400" t="s">
        <v>109</v>
      </c>
      <c r="C5" s="401"/>
      <c r="D5" s="404">
        <v>2000</v>
      </c>
      <c r="E5" s="405"/>
      <c r="F5" s="406"/>
      <c r="G5" s="160"/>
    </row>
    <row r="6" spans="1:11" ht="12.75">
      <c r="A6" s="399"/>
      <c r="B6" s="402"/>
      <c r="C6" s="403"/>
      <c r="D6" s="407"/>
      <c r="E6" s="408"/>
      <c r="F6" s="409"/>
      <c r="G6" s="160"/>
      <c r="H6" s="146"/>
      <c r="I6" s="146"/>
      <c r="J6" s="146"/>
      <c r="K6" s="146"/>
    </row>
    <row r="7" spans="1:7" ht="12.75">
      <c r="A7" s="161" t="s">
        <v>46</v>
      </c>
      <c r="B7" s="410" t="s">
        <v>110</v>
      </c>
      <c r="C7" s="410"/>
      <c r="D7" s="411">
        <v>0</v>
      </c>
      <c r="E7" s="412"/>
      <c r="F7" s="413"/>
      <c r="G7" s="160"/>
    </row>
    <row r="8" spans="1:12" ht="13.5" thickBot="1">
      <c r="A8" s="162" t="s">
        <v>47</v>
      </c>
      <c r="B8" s="414" t="s">
        <v>111</v>
      </c>
      <c r="C8" s="414"/>
      <c r="D8" s="415">
        <f>D5+D7</f>
        <v>2000</v>
      </c>
      <c r="E8" s="416"/>
      <c r="F8" s="417"/>
      <c r="G8" s="160"/>
      <c r="J8" s="146"/>
      <c r="K8" s="146"/>
      <c r="L8" s="146"/>
    </row>
    <row r="9" spans="1:9" ht="12.75">
      <c r="A9" s="163"/>
      <c r="B9" s="418"/>
      <c r="C9" s="419"/>
      <c r="D9" s="420"/>
      <c r="E9" s="421"/>
      <c r="F9" s="164"/>
      <c r="G9" s="160"/>
      <c r="I9" s="146"/>
    </row>
    <row r="10" spans="1:12" ht="12.75">
      <c r="A10" s="161" t="s">
        <v>112</v>
      </c>
      <c r="B10" s="410" t="s">
        <v>113</v>
      </c>
      <c r="C10" s="410"/>
      <c r="D10" s="422">
        <v>1000</v>
      </c>
      <c r="E10" s="423"/>
      <c r="F10" s="424"/>
      <c r="G10" s="165"/>
      <c r="K10" s="146"/>
      <c r="L10" s="146"/>
    </row>
    <row r="11" spans="1:7" ht="12.75">
      <c r="A11" s="161" t="s">
        <v>114</v>
      </c>
      <c r="B11" s="410" t="s">
        <v>115</v>
      </c>
      <c r="C11" s="410"/>
      <c r="D11" s="427">
        <f>D8-D10</f>
        <v>1000</v>
      </c>
      <c r="E11" s="428"/>
      <c r="F11" s="429"/>
      <c r="G11" s="165"/>
    </row>
    <row r="12" spans="1:7" ht="12.75">
      <c r="A12" s="161" t="s">
        <v>116</v>
      </c>
      <c r="B12" s="410" t="s">
        <v>117</v>
      </c>
      <c r="C12" s="410"/>
      <c r="D12" s="422">
        <f>D11*0.18</f>
        <v>180</v>
      </c>
      <c r="E12" s="423"/>
      <c r="F12" s="424"/>
      <c r="G12" s="165"/>
    </row>
    <row r="13" spans="1:10" ht="12.75">
      <c r="A13" s="166" t="s">
        <v>118</v>
      </c>
      <c r="B13" s="430" t="s">
        <v>119</v>
      </c>
      <c r="C13" s="430"/>
      <c r="D13" s="427">
        <f>D11+D12</f>
        <v>1180</v>
      </c>
      <c r="E13" s="428"/>
      <c r="F13" s="429"/>
      <c r="G13" s="165"/>
      <c r="J13" s="146"/>
    </row>
    <row r="14" spans="1:14" ht="12.75">
      <c r="A14" s="167"/>
      <c r="B14" s="438" t="s">
        <v>120</v>
      </c>
      <c r="C14" s="168" t="s">
        <v>121</v>
      </c>
      <c r="D14" s="422">
        <v>0</v>
      </c>
      <c r="E14" s="423"/>
      <c r="F14" s="424"/>
      <c r="G14" s="165"/>
      <c r="N14" s="146"/>
    </row>
    <row r="15" spans="1:7" ht="15">
      <c r="A15" s="169"/>
      <c r="B15" s="439"/>
      <c r="C15" s="170" t="s">
        <v>122</v>
      </c>
      <c r="D15" s="422">
        <f>D11*0.00948</f>
        <v>9.48</v>
      </c>
      <c r="E15" s="423"/>
      <c r="F15" s="424"/>
      <c r="G15" s="165"/>
    </row>
    <row r="16" spans="1:7" ht="12.75">
      <c r="A16" s="169"/>
      <c r="B16" s="439"/>
      <c r="C16" s="168" t="s">
        <v>123</v>
      </c>
      <c r="D16" s="422">
        <f>D12*3/10</f>
        <v>54</v>
      </c>
      <c r="E16" s="423"/>
      <c r="F16" s="424"/>
      <c r="G16" s="165"/>
    </row>
    <row r="17" spans="1:7" ht="12.75">
      <c r="A17" s="169"/>
      <c r="B17" s="439"/>
      <c r="C17" s="168" t="s">
        <v>124</v>
      </c>
      <c r="D17" s="422">
        <v>0</v>
      </c>
      <c r="E17" s="423"/>
      <c r="F17" s="424"/>
      <c r="G17" s="165"/>
    </row>
    <row r="18" spans="1:7" ht="12.75">
      <c r="A18" s="169"/>
      <c r="B18" s="439"/>
      <c r="C18" s="168" t="s">
        <v>125</v>
      </c>
      <c r="D18" s="422">
        <v>0</v>
      </c>
      <c r="E18" s="423"/>
      <c r="F18" s="424"/>
      <c r="G18" s="165"/>
    </row>
    <row r="19" spans="1:7" ht="12.75">
      <c r="A19" s="169"/>
      <c r="B19" s="439"/>
      <c r="C19" s="168" t="s">
        <v>126</v>
      </c>
      <c r="D19" s="422">
        <v>0</v>
      </c>
      <c r="E19" s="423"/>
      <c r="F19" s="424"/>
      <c r="G19" s="165"/>
    </row>
    <row r="20" spans="1:7" ht="12.75">
      <c r="A20" s="169"/>
      <c r="B20" s="439"/>
      <c r="C20" s="168" t="s">
        <v>127</v>
      </c>
      <c r="D20" s="422">
        <v>0</v>
      </c>
      <c r="E20" s="423"/>
      <c r="F20" s="424"/>
      <c r="G20" s="165"/>
    </row>
    <row r="21" spans="1:7" ht="25.5">
      <c r="A21" s="169"/>
      <c r="B21" s="439"/>
      <c r="C21" s="171" t="s">
        <v>128</v>
      </c>
      <c r="D21" s="422">
        <v>0</v>
      </c>
      <c r="E21" s="423"/>
      <c r="F21" s="424"/>
      <c r="G21" s="165"/>
    </row>
    <row r="22" spans="1:7" ht="12.75">
      <c r="A22" s="169"/>
      <c r="B22" s="439"/>
      <c r="C22" s="172" t="s">
        <v>129</v>
      </c>
      <c r="D22" s="425"/>
      <c r="E22" s="426"/>
      <c r="F22" s="173"/>
      <c r="G22" s="165"/>
    </row>
    <row r="23" spans="1:7" ht="22.5" customHeight="1">
      <c r="A23" s="174"/>
      <c r="B23" s="439"/>
      <c r="C23" s="168" t="s">
        <v>130</v>
      </c>
      <c r="D23" s="425"/>
      <c r="E23" s="426"/>
      <c r="F23" s="175"/>
      <c r="G23" s="165"/>
    </row>
    <row r="24" spans="1:7" ht="12.75">
      <c r="A24" s="176" t="s">
        <v>131</v>
      </c>
      <c r="B24" s="433" t="s">
        <v>132</v>
      </c>
      <c r="C24" s="434"/>
      <c r="D24" s="427">
        <f>D14+D15+D16+D17+D18+D19+D20+D21</f>
        <v>63.480000000000004</v>
      </c>
      <c r="E24" s="428"/>
      <c r="F24" s="429"/>
      <c r="G24" s="165"/>
    </row>
    <row r="25" spans="1:7" ht="13.5" thickBot="1">
      <c r="A25" s="162"/>
      <c r="B25" s="435" t="s">
        <v>133</v>
      </c>
      <c r="C25" s="436"/>
      <c r="D25" s="415">
        <f>D13-D24</f>
        <v>1116.52</v>
      </c>
      <c r="E25" s="416"/>
      <c r="F25" s="417"/>
      <c r="G25" s="165"/>
    </row>
    <row r="26" spans="1:7" ht="13.5" thickBot="1">
      <c r="A26" s="177"/>
      <c r="B26" s="178"/>
      <c r="C26" s="179"/>
      <c r="D26" s="437"/>
      <c r="E26" s="437"/>
      <c r="F26" s="180"/>
      <c r="G26" s="160"/>
    </row>
    <row r="27" spans="1:7" ht="21" customHeight="1">
      <c r="A27" s="181"/>
      <c r="B27" s="182"/>
      <c r="C27" s="182"/>
      <c r="D27" s="183"/>
      <c r="E27" s="183"/>
      <c r="F27" s="184"/>
      <c r="G27" s="160"/>
    </row>
    <row r="28" spans="1:7" ht="12.75" customHeight="1">
      <c r="A28" s="446" t="s">
        <v>134</v>
      </c>
      <c r="B28" s="447"/>
      <c r="C28" s="185"/>
      <c r="D28" s="186"/>
      <c r="E28" s="224" t="s">
        <v>180</v>
      </c>
      <c r="F28" s="180"/>
      <c r="G28" s="160"/>
    </row>
    <row r="29" spans="1:7" ht="21" customHeight="1">
      <c r="A29" s="187"/>
      <c r="B29" s="188"/>
      <c r="C29" s="188"/>
      <c r="D29" s="448"/>
      <c r="E29" s="448"/>
      <c r="F29" s="180"/>
      <c r="G29" s="160"/>
    </row>
    <row r="30" spans="1:7" ht="12.75">
      <c r="A30" s="449"/>
      <c r="B30" s="450"/>
      <c r="C30" s="190"/>
      <c r="D30" s="191"/>
      <c r="E30" s="192"/>
      <c r="F30" s="180"/>
      <c r="G30" s="160"/>
    </row>
    <row r="31" spans="1:7" ht="12.75" customHeight="1">
      <c r="A31" s="177"/>
      <c r="B31" s="178"/>
      <c r="C31" s="179"/>
      <c r="D31" s="192"/>
      <c r="E31" s="192"/>
      <c r="F31" s="180"/>
      <c r="G31" s="160"/>
    </row>
    <row r="32" spans="1:7" ht="12.75" customHeight="1">
      <c r="A32" s="449"/>
      <c r="B32" s="450"/>
      <c r="C32" s="193"/>
      <c r="D32" s="191"/>
      <c r="E32" s="446"/>
      <c r="F32" s="447"/>
      <c r="G32" s="160"/>
    </row>
    <row r="33" spans="1:7" ht="12.75" customHeight="1">
      <c r="A33" s="451"/>
      <c r="B33" s="431"/>
      <c r="C33" s="431"/>
      <c r="D33" s="432"/>
      <c r="E33" s="432"/>
      <c r="F33" s="194"/>
      <c r="G33" s="160"/>
    </row>
    <row r="34" spans="1:7" ht="15.75" customHeight="1">
      <c r="A34" s="451"/>
      <c r="B34" s="431"/>
      <c r="C34" s="431"/>
      <c r="D34" s="432"/>
      <c r="E34" s="432"/>
      <c r="F34" s="194"/>
      <c r="G34" s="160"/>
    </row>
    <row r="35" spans="1:7" ht="31.5" customHeight="1">
      <c r="A35" s="177"/>
      <c r="B35" s="178"/>
      <c r="C35" s="179"/>
      <c r="D35" s="195"/>
      <c r="E35" s="195"/>
      <c r="F35" s="180"/>
      <c r="G35" s="160"/>
    </row>
    <row r="36" spans="1:7" ht="12" customHeight="1">
      <c r="A36" s="177"/>
      <c r="B36" s="178"/>
      <c r="C36" s="179"/>
      <c r="D36" s="196"/>
      <c r="E36" s="196"/>
      <c r="F36" s="180"/>
      <c r="G36" s="160"/>
    </row>
    <row r="37" spans="1:7" ht="12" customHeight="1">
      <c r="A37" s="177"/>
      <c r="B37" s="178"/>
      <c r="C37" s="179"/>
      <c r="D37" s="196"/>
      <c r="E37" s="196"/>
      <c r="F37" s="180"/>
      <c r="G37" s="160"/>
    </row>
    <row r="38" spans="1:7" ht="12" customHeight="1">
      <c r="A38" s="177"/>
      <c r="B38" s="178"/>
      <c r="C38" s="179"/>
      <c r="D38" s="196"/>
      <c r="E38" s="196"/>
      <c r="F38" s="180"/>
      <c r="G38" s="160"/>
    </row>
    <row r="39" spans="1:7" ht="12" customHeight="1">
      <c r="A39" s="177"/>
      <c r="B39" s="178"/>
      <c r="C39" s="179"/>
      <c r="D39" s="196"/>
      <c r="E39" s="196"/>
      <c r="F39" s="180"/>
      <c r="G39" s="160"/>
    </row>
    <row r="40" spans="1:7" ht="12" customHeight="1">
      <c r="A40" s="440" t="s">
        <v>135</v>
      </c>
      <c r="B40" s="441"/>
      <c r="C40" s="441"/>
      <c r="D40" s="441"/>
      <c r="E40" s="441"/>
      <c r="F40" s="442"/>
      <c r="G40" s="160"/>
    </row>
    <row r="41" spans="1:7" ht="12" customHeight="1">
      <c r="A41" s="443">
        <v>43472</v>
      </c>
      <c r="B41" s="444"/>
      <c r="C41" s="444"/>
      <c r="D41" s="444"/>
      <c r="E41" s="444"/>
      <c r="F41" s="445"/>
      <c r="G41" s="160"/>
    </row>
    <row r="42" spans="1:7" ht="12" customHeight="1">
      <c r="A42" s="177"/>
      <c r="B42" s="178"/>
      <c r="C42" s="179"/>
      <c r="D42" s="196"/>
      <c r="E42" s="196"/>
      <c r="F42" s="180"/>
      <c r="G42" s="160"/>
    </row>
    <row r="43" spans="1:7" ht="12" customHeight="1">
      <c r="A43" s="177"/>
      <c r="B43" s="178"/>
      <c r="C43" s="179"/>
      <c r="D43" s="196"/>
      <c r="E43" s="196"/>
      <c r="F43" s="180"/>
      <c r="G43" s="160"/>
    </row>
    <row r="44" spans="1:7" ht="12" customHeight="1">
      <c r="A44" s="440" t="s">
        <v>178</v>
      </c>
      <c r="B44" s="441"/>
      <c r="C44" s="441"/>
      <c r="D44" s="441"/>
      <c r="E44" s="441"/>
      <c r="F44" s="442"/>
      <c r="G44" s="160"/>
    </row>
    <row r="45" spans="1:7" ht="12" customHeight="1">
      <c r="A45" s="440" t="s">
        <v>179</v>
      </c>
      <c r="B45" s="441"/>
      <c r="C45" s="441"/>
      <c r="D45" s="441"/>
      <c r="E45" s="441"/>
      <c r="F45" s="442"/>
      <c r="G45" s="160"/>
    </row>
    <row r="46" spans="1:7" ht="12" customHeight="1">
      <c r="A46" s="177"/>
      <c r="B46" s="178"/>
      <c r="C46" s="179"/>
      <c r="D46" s="189"/>
      <c r="E46" s="189"/>
      <c r="F46" s="180"/>
      <c r="G46" s="160"/>
    </row>
    <row r="47" spans="1:7" ht="12" customHeight="1">
      <c r="A47" s="177"/>
      <c r="B47" s="178"/>
      <c r="C47" s="179"/>
      <c r="D47" s="189"/>
      <c r="E47" s="189"/>
      <c r="F47" s="180"/>
      <c r="G47" s="160"/>
    </row>
    <row r="48" spans="1:7" ht="12" customHeight="1">
      <c r="A48" s="177"/>
      <c r="B48" s="178"/>
      <c r="C48" s="179"/>
      <c r="D48" s="189"/>
      <c r="E48" s="189"/>
      <c r="F48" s="180"/>
      <c r="G48" s="160"/>
    </row>
    <row r="49" spans="1:7" ht="12" customHeight="1">
      <c r="A49" s="177"/>
      <c r="B49" s="178"/>
      <c r="C49" s="179"/>
      <c r="D49" s="192"/>
      <c r="E49" s="192"/>
      <c r="F49" s="180"/>
      <c r="G49" s="160"/>
    </row>
    <row r="50" spans="1:7" ht="12" customHeight="1" thickBot="1">
      <c r="A50" s="197"/>
      <c r="B50" s="198"/>
      <c r="C50" s="199"/>
      <c r="D50" s="200"/>
      <c r="E50" s="200"/>
      <c r="F50" s="201"/>
      <c r="G50" s="160"/>
    </row>
    <row r="51" spans="1:10" ht="12.75">
      <c r="A51" s="251" t="s">
        <v>189</v>
      </c>
      <c r="B51" s="251"/>
      <c r="C51" s="251"/>
      <c r="D51" s="251"/>
      <c r="E51" s="251"/>
      <c r="F51" s="251"/>
      <c r="G51" s="251"/>
      <c r="H51" s="251"/>
      <c r="I51" s="251"/>
      <c r="J51" s="251"/>
    </row>
  </sheetData>
  <sheetProtection/>
  <mergeCells count="49">
    <mergeCell ref="A40:F40"/>
    <mergeCell ref="A41:F41"/>
    <mergeCell ref="A44:F44"/>
    <mergeCell ref="A45:F45"/>
    <mergeCell ref="A28:B28"/>
    <mergeCell ref="D29:E29"/>
    <mergeCell ref="A30:B30"/>
    <mergeCell ref="A32:B32"/>
    <mergeCell ref="E32:F32"/>
    <mergeCell ref="A33:B34"/>
    <mergeCell ref="C33:C34"/>
    <mergeCell ref="D33:E34"/>
    <mergeCell ref="D23:E23"/>
    <mergeCell ref="B24:C24"/>
    <mergeCell ref="D24:F24"/>
    <mergeCell ref="B25:C25"/>
    <mergeCell ref="D25:F25"/>
    <mergeCell ref="D26:E26"/>
    <mergeCell ref="B14:B23"/>
    <mergeCell ref="D14:F14"/>
    <mergeCell ref="D22:E22"/>
    <mergeCell ref="B11:C11"/>
    <mergeCell ref="D11:F11"/>
    <mergeCell ref="B12:C12"/>
    <mergeCell ref="D12:F12"/>
    <mergeCell ref="B13:C13"/>
    <mergeCell ref="D13:F13"/>
    <mergeCell ref="D15:F15"/>
    <mergeCell ref="D16:F16"/>
    <mergeCell ref="D17:F17"/>
    <mergeCell ref="B8:C8"/>
    <mergeCell ref="D8:F8"/>
    <mergeCell ref="B9:E9"/>
    <mergeCell ref="B10:C10"/>
    <mergeCell ref="D10:F10"/>
    <mergeCell ref="D21:F21"/>
    <mergeCell ref="D18:F18"/>
    <mergeCell ref="D19:F19"/>
    <mergeCell ref="D20:F20"/>
    <mergeCell ref="A51:J51"/>
    <mergeCell ref="A1:F1"/>
    <mergeCell ref="A2:D3"/>
    <mergeCell ref="E2:F3"/>
    <mergeCell ref="A4:F4"/>
    <mergeCell ref="A5:A6"/>
    <mergeCell ref="B5:C6"/>
    <mergeCell ref="D5:F6"/>
    <mergeCell ref="B7:C7"/>
    <mergeCell ref="D7:F7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odtu</cp:lastModifiedBy>
  <cp:lastPrinted>2019-04-08T11:16:33Z</cp:lastPrinted>
  <dcterms:created xsi:type="dcterms:W3CDTF">1999-05-26T11:21:22Z</dcterms:created>
  <dcterms:modified xsi:type="dcterms:W3CDTF">2021-12-21T12:57:11Z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